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60" firstSheet="7" activeTab="7"/>
  </bookViews>
  <sheets>
    <sheet name="部门财务收支预算总表01-1" sheetId="1" r:id="rId1"/>
    <sheet name="部门收入预算表01-2" sheetId="2" r:id="rId2"/>
    <sheet name="部门支出预算表01-3" sheetId="3" r:id="rId3"/>
    <sheet name="部门财政拨款收支预算总表02-1" sheetId="4" r:id="rId4"/>
    <sheet name="一般公共预算支出预算表02-2" sheetId="5" r:id="rId5"/>
    <sheet name="一般公共预算“三公”经费支出预算表03" sheetId="6" r:id="rId6"/>
    <sheet name="部门基本支出预算表04" sheetId="7" r:id="rId7"/>
    <sheet name="部门项目支出预算表05-1" sheetId="8" r:id="rId8"/>
    <sheet name="部门项目支出绩效目标表05-2" sheetId="9" r:id="rId9"/>
    <sheet name="部门政府性基金预算表06" sheetId="10" r:id="rId10"/>
    <sheet name="部门政府采购预算表07" sheetId="11" r:id="rId11"/>
    <sheet name="部门政府购买服务预算表08" sheetId="12" r:id="rId12"/>
    <sheet name="省对下转移支付预算表09-1" sheetId="13" r:id="rId13"/>
    <sheet name="省对下转移支付绩效目标表09-2" sheetId="14" r:id="rId14"/>
    <sheet name="新增资产配置表10" sheetId="15" r:id="rId15"/>
    <sheet name="中央转移支付补助项目支出预算表11" sheetId="16" r:id="rId16"/>
    <sheet name="部门项目支出中期规划预算表12" sheetId="1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<sst xmlns="http://schemas.openxmlformats.org/spreadsheetml/2006/main" count="874" uniqueCount="387">
  <si>
    <t>预算01-1表</t>
  </si>
  <si>
    <t>2026年部门财务收支预算总表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</si>
  <si>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</si>
  <si>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</si>
  <si>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</si>
  <si>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</si>
  <si>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</si>
  <si>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</si>
  <si>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</si>
  <si>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</si>
  <si>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</si>
  <si>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</si>
  <si>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五、单位资金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</si>
  <si>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</si>
  <si>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</si>
  <si>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</si>
  <si>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</si>
  <si>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</si>
  <si>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</si>
  <si>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</si>
  <si>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</si>
  <si>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</si>
  <si>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</si>
  <si>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2、非财政拨款结余</t>
  </si>
  <si>
    <t>收  入  总  计</t>
  </si>
  <si>
    <t>支 出 总 计</t>
  </si>
  <si>
    <t>预算01-2表</t>
  </si>
  <si>
    <t>2026年部门收入预算表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</si>
  <si>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</si>
  <si>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</si>
  <si>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</si>
  <si>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</si>
  <si>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</si>
  <si>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</si>
  <si>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</si>
  <si>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</si>
  <si>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</si>
  <si>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</si>
  <si>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事业单位经营收入</t>
  </si>
  <si>
    <t>上级补助收入</t>
  </si>
  <si>
    <t>附属单位上缴收入</t>
  </si>
  <si>
    <t>其他收入</t>
  </si>
  <si>
    <t>非财政拨款结余</t>
  </si>
  <si>
    <t>事业收入</t>
  </si>
  <si>
    <t>203006017</t>
  </si>
  <si>
    <t>寻甸回族彝族自治县人民检察院</t>
  </si>
  <si>
    <t>预算01-3表</t>
  </si>
  <si>
    <t>2026年部门支出预算表</t>
  </si>
  <si>
    <t>科目编码</t>
  </si>
  <si>
    <t>科目名称</t>
  </si>
  <si>
    <t>财政专户管理的支出</t>
  </si>
  <si>
    <t>单位资金</t>
  </si>
  <si>
    <t>事业支出</t>
  </si>
  <si>
    <t>事业单位
经营支出</t>
  </si>
  <si>
    <t>上级补助支出</t>
  </si>
  <si>
    <t>附属单位补助支出</t>
  </si>
  <si>
    <t>其他支出</t>
  </si>
  <si>
    <t>基本支出</t>
  </si>
  <si>
    <t>项目支出</t>
  </si>
  <si>
    <t>204</t>
  </si>
  <si>
    <t>公共安全支出</t>
  </si>
  <si>
    <t>20404</t>
  </si>
  <si>
    <t>检察</t>
  </si>
  <si>
    <t>2040401</t>
  </si>
  <si>
    <t>行政运行</t>
  </si>
  <si>
    <t>2040410</t>
  </si>
  <si>
    <t>检察监督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</si>
  <si>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</si>
  <si>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</si>
  <si>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</si>
  <si>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</si>
  <si>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</si>
  <si>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</si>
  <si>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</si>
  <si>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</si>
  <si>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</si>
  <si>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</si>
  <si>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</si>
  <si>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</si>
  <si>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</si>
  <si>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</si>
  <si>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</si>
  <si>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</si>
  <si>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</si>
  <si>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</si>
  <si>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</si>
  <si>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2101199</t>
  </si>
  <si>
    <t>其他行政事业单位医疗支出</t>
  </si>
  <si>
    <t>221</t>
  </si>
  <si>
    <t>住房保障支出</t>
  </si>
  <si>
    <t>22102</t>
  </si>
  <si>
    <t>住房改革支出</t>
  </si>
  <si>
    <t>2210201</t>
  </si>
  <si>
    <t>住房公积金</t>
  </si>
  <si>
    <t>合  计</t>
  </si>
  <si>
    <t>预算02-1表</t>
  </si>
  <si>
    <t>2026年财政拨款收支预算总表</t>
  </si>
  <si>
    <t>支出功能分类科目</t>
  </si>
  <si>
    <t>一、本年收入</t>
  </si>
  <si>
    <t>一、本年支出</t>
  </si>
  <si>
    <t>（一）一般公共预算拨款</t>
  </si>
  <si>
    <t>（二）政府性基金预算拨款</t>
  </si>
  <si>
    <t>（三）国有资本经营预算拨款</t>
  </si>
  <si>
    <t>二、上年结转</t>
  </si>
  <si>
    <t>二、年终结转结余</t>
  </si>
  <si>
    <t>收 入 总 计</t>
  </si>
  <si>
    <t>预算02-2表</t>
  </si>
  <si>
    <t>2026年一般公共预算支出预算表（按功能科目分类）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</si>
  <si>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</si>
  <si>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</si>
  <si>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</si>
  <si>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</si>
  <si>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</si>
  <si>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</si>
  <si>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</si>
  <si>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</si>
  <si>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</si>
  <si>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</si>
  <si>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2026年一般公共预算“三公”经费支出预算表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</si>
  <si>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</si>
  <si>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</si>
  <si>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</si>
  <si>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</si>
  <si>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</si>
  <si>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</si>
  <si>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</si>
  <si>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</si>
  <si>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2026年部门基本支出预算表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</si>
  <si>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</si>
  <si>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</si>
  <si>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</si>
  <si>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</si>
  <si>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</si>
  <si>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</si>
  <si>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</si>
  <si>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</si>
  <si>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</si>
  <si>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</si>
  <si>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</si>
  <si>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</si>
  <si>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</si>
  <si>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</si>
  <si>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</si>
  <si>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530000200000000005006</t>
  </si>
  <si>
    <t>聘用制书记员补助经费</t>
  </si>
  <si>
    <t>30199</t>
  </si>
  <si>
    <t>其他工资福利支出</t>
  </si>
  <si>
    <t>530000210000000042500</t>
  </si>
  <si>
    <t>行政人员支出工资</t>
  </si>
  <si>
    <t>30101</t>
  </si>
  <si>
    <t>基本工资</t>
  </si>
  <si>
    <t>30102</t>
  </si>
  <si>
    <t>津贴补贴</t>
  </si>
  <si>
    <t>30103</t>
  </si>
  <si>
    <t>奖金</t>
  </si>
  <si>
    <t>530000210000000042502</t>
  </si>
  <si>
    <t>社会保障缴费</t>
  </si>
  <si>
    <t>30108</t>
  </si>
  <si>
    <t>机关事业单位基本养老保险缴费</t>
  </si>
  <si>
    <t>30112</t>
  </si>
  <si>
    <t>其他社会保障缴费</t>
  </si>
  <si>
    <t>30110</t>
  </si>
  <si>
    <t>职工基本医疗保险缴费</t>
  </si>
  <si>
    <t>30111</t>
  </si>
  <si>
    <t>公务员医疗补助缴费</t>
  </si>
  <si>
    <t>530000210000000042504</t>
  </si>
  <si>
    <t>30113</t>
  </si>
  <si>
    <t>530000210000000042505</t>
  </si>
  <si>
    <t>对个人和家庭的补助</t>
  </si>
  <si>
    <t>30305</t>
  </si>
  <si>
    <t>生活补助</t>
  </si>
  <si>
    <t>530000210000000042507</t>
  </si>
  <si>
    <t>公车购置及运维费</t>
  </si>
  <si>
    <t>30231</t>
  </si>
  <si>
    <t>公务用车运行维护费</t>
  </si>
  <si>
    <t>530000210000000042509</t>
  </si>
  <si>
    <t>30217</t>
  </si>
  <si>
    <t>530000210000000042510</t>
  </si>
  <si>
    <t>行政人员公务交通补贴</t>
  </si>
  <si>
    <t>30239</t>
  </si>
  <si>
    <t>其他交通费用</t>
  </si>
  <si>
    <t>530000210000000042511</t>
  </si>
  <si>
    <t>工会经费</t>
  </si>
  <si>
    <t>30228</t>
  </si>
  <si>
    <t>530000210000000042512</t>
  </si>
  <si>
    <t>一般公用经费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</si>
  <si>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</si>
  <si>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</si>
  <si>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</si>
  <si>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</si>
  <si>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</si>
  <si>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</si>
  <si>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</si>
  <si>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</si>
  <si>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</si>
  <si>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</si>
  <si>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</si>
  <si>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</si>
  <si>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30299</t>
  </si>
  <si>
    <t>其他商品和服务支出</t>
  </si>
  <si>
    <t>530000221100000171552</t>
  </si>
  <si>
    <t>人民警察加班补贴经费</t>
  </si>
  <si>
    <t>530000241100002221007</t>
  </si>
  <si>
    <t>行政人员绩效奖</t>
  </si>
  <si>
    <t>预算05-1表</t>
  </si>
  <si>
    <t>2026年部门项目支出预算表</t>
  </si>
  <si>
    <t>项目分类</t>
  </si>
  <si>
    <t>项目单位</t>
  </si>
  <si>
    <t>本年拨款</t>
  </si>
  <si>
    <t>其中：本次下达</t>
  </si>
  <si>
    <t>2025年第二批政法转移支付办案业务及业务装备经费</t>
  </si>
  <si>
    <t>事业发展类</t>
  </si>
  <si>
    <t>530000251100004319649</t>
  </si>
  <si>
    <t>30213</t>
  </si>
  <si>
    <t>维修（护）费</t>
  </si>
  <si>
    <t>31003</t>
  </si>
  <si>
    <t>专用设备购置</t>
  </si>
  <si>
    <t>2025年第一批政法转移支付办案业务及业务装备经费</t>
  </si>
  <si>
    <t>530000251100004029345</t>
  </si>
  <si>
    <t>30227</t>
  </si>
  <si>
    <t>委托业务费</t>
  </si>
  <si>
    <t>非同级财政保障（其他人员支出）经费</t>
  </si>
  <si>
    <t>其他人员支出</t>
  </si>
  <si>
    <t>530000231100001083603</t>
  </si>
  <si>
    <t>非同级财政保障（社会保障缴费）经费</t>
  </si>
  <si>
    <t>530000231100001083544</t>
  </si>
  <si>
    <t>30109</t>
  </si>
  <si>
    <t>职业年金缴费</t>
  </si>
  <si>
    <t>非同级财政保障（特定目标类）经费</t>
  </si>
  <si>
    <t>530000200000000006242</t>
  </si>
  <si>
    <t>30306</t>
  </si>
  <si>
    <t>救济费</t>
  </si>
  <si>
    <t>检察业务综合保障经费</t>
  </si>
  <si>
    <t>其他运转类</t>
  </si>
  <si>
    <t>530000231100001088108</t>
  </si>
  <si>
    <t>30226</t>
  </si>
  <si>
    <t>劳务费</t>
  </si>
  <si>
    <t>预算05-2表</t>
  </si>
  <si>
    <t>2026年部门项目支出绩效目标表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</si>
  <si>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</si>
  <si>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</si>
  <si>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</si>
  <si>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</si>
  <si>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</si>
  <si>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</si>
  <si>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</si>
  <si>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</si>
  <si>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</si>
  <si>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</si>
  <si>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2026年度绩效目标：
本年度检察业务综合保障经费申请预算686000.00元，以完善体制机制、健全制度标准、坚决落实“习惯过紧日子”，提升检务保障规范化精细化绩效化水平为主线，突出保障重点，强化运行费用控制。
1.根据《省级部门公用经费定额标准》，结合《云南省省级机关购买后勤服务管理办法（试行）》，对检察机关“办案和专业技术用房”设施日常运维服务事项进行保障，做好本部门人员后勤经费保障，按规定落实干部职工各项待遇，支持部门正常履职，确保检察业务顺利开展实施。
2.开展公开听证活动，广泛听取各方意见、深化检务公开、自觉接受监督，更好地履行法律监督职责。
3.做好2026年未成年社会服务工作，履行涉罪未成年人的教育、感化、挽救，对未成年被害人的保护救助，以及未成年人的犯罪预防和法治宣传教育等职责。</t>
  </si>
  <si>
    <t>产出指标</t>
  </si>
  <si>
    <t>数量指标</t>
  </si>
  <si>
    <t>法治宣讲进校园次数</t>
  </si>
  <si>
    <t>&gt;=</t>
  </si>
  <si>
    <t>15</t>
  </si>
  <si>
    <t>次</t>
  </si>
  <si>
    <t>定量指标</t>
  </si>
  <si>
    <t>反映强化未成年人司法保护工作完成情况。</t>
  </si>
  <si>
    <t>物业管理面积</t>
  </si>
  <si>
    <t>=</t>
  </si>
  <si>
    <t>5000</t>
  </si>
  <si>
    <t>平方米</t>
  </si>
  <si>
    <t>反映物业管理合同约定的服务区域、办公区域室内外（含绿化）面积之和。</t>
  </si>
  <si>
    <t>后勤经费保障人数</t>
  </si>
  <si>
    <t>70</t>
  </si>
  <si>
    <t>人</t>
  </si>
  <si>
    <t>反映后勤经费保障单位正常运转的在职人数情况。</t>
  </si>
  <si>
    <t>质量指标</t>
  </si>
  <si>
    <t>绿化存活率</t>
  </si>
  <si>
    <t>90</t>
  </si>
  <si>
    <t>%</t>
  </si>
  <si>
    <t>反映绿化存活的情况。绿化存活率=存活绿化数（面积）/总绿化数（面积）*100%</t>
  </si>
  <si>
    <t>卫生保洁合格率</t>
  </si>
  <si>
    <t>95</t>
  </si>
  <si>
    <t>反映卫生保洁检查验收合格的情况。卫生保洁合格率=卫生保洁检查验收合格次数/卫生保洁总次数*100%</t>
  </si>
  <si>
    <t>时效指标</t>
  </si>
  <si>
    <t>维修维护及时率</t>
  </si>
  <si>
    <t>反映维修维护及时的情况。维修维护及时率=在规定时间内完成维修维护数量/报修数量*100%</t>
  </si>
  <si>
    <t>效益指标</t>
  </si>
  <si>
    <t>社会效益</t>
  </si>
  <si>
    <t>安全事故发生次数</t>
  </si>
  <si>
    <t>0</t>
  </si>
  <si>
    <t>反映安全事故发生的次数情况。</t>
  </si>
  <si>
    <t>满意度指标</t>
  </si>
  <si>
    <t>服务对象满意度</t>
  </si>
  <si>
    <t>社会公众满意度</t>
  </si>
  <si>
    <t>反映社会公众对单位履职情况的满意程度。</t>
  </si>
  <si>
    <t>单位人员满意度</t>
  </si>
  <si>
    <t>反映单位人员对后勤经费保障的满意程度。</t>
  </si>
  <si>
    <t>2026年度绩效目标：
为加强和规困难群众的国家司法救助工作，维护当事人合法权益，促进社会和谐稳定，由县财政保障了我院司法救助金。
1.实现救助时效性目标，建立动态评估机制，确保救助对象精准识别率为100%；
2.救助发放及时率≥95%；
3.通过司法救助能改善受助对象的生活状况；
4.救助对象满意度≥95%。</t>
  </si>
  <si>
    <t>档案数字化覆盖率</t>
  </si>
  <si>
    <t>反映档案数字化的程度。
档案数字化覆盖率=（依据数字化的档案数量/总档案数量）*100%。</t>
  </si>
  <si>
    <t>救助对象认定准确率</t>
  </si>
  <si>
    <t>100</t>
  </si>
  <si>
    <t>反映救助对象认定的准确情况。
救助对象认定准确率=抽检符合标准的救助对象数/抽检实际救助对象数*100%</t>
  </si>
  <si>
    <t>救助发放及时率</t>
  </si>
  <si>
    <t>反映发放单位及时发放救助资金的情况。
救助发放及时率=时限内发放救助资金额/应发放救助资金额*100%</t>
  </si>
  <si>
    <t>数字化加工按时完成率</t>
  </si>
  <si>
    <t xml:space="preserve">反映档案数字化工作是否能按时完成。
</t>
  </si>
  <si>
    <t>生活状况改善</t>
  </si>
  <si>
    <t>是</t>
  </si>
  <si>
    <t>定性指标</t>
  </si>
  <si>
    <t>反映救助促进受助对象生活状况的改善情况。</t>
  </si>
  <si>
    <t>救助对象满意度</t>
  </si>
  <si>
    <t>反映获救助对象的满意程度。
救助对象满意度=调查中满意和较满意的获救助人员数/调查总人数*100%</t>
  </si>
  <si>
    <t>预算06表</t>
  </si>
  <si>
    <t>2026年政府性基金预算支出预算表</t>
  </si>
  <si>
    <t>政府性基金预算支出</t>
  </si>
  <si>
    <t>注：该表为空表。</t>
  </si>
  <si>
    <t>预算07表</t>
  </si>
  <si>
    <t>2026年部门政府采购预算表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</si>
  <si>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</si>
  <si>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</si>
  <si>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</si>
  <si>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</si>
  <si>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</si>
  <si>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</si>
  <si>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</si>
  <si>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</si>
  <si>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</si>
  <si>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</si>
  <si>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>2026年度执法执勤车辆维修和保养采购项目</t>
  </si>
  <si>
    <t>C23120301 车辆维修和保养服务</t>
  </si>
  <si>
    <t>辆</t>
  </si>
  <si>
    <t>2026年度执法执勤车辆保险采购项目</t>
  </si>
  <si>
    <t>C1804010201 机动车保险服务</t>
  </si>
  <si>
    <t>2026年度复印纸采购项目</t>
  </si>
  <si>
    <t>A05040101 复印纸</t>
  </si>
  <si>
    <t>项</t>
  </si>
  <si>
    <t>2026年度办公办案区后勤保障服务项目</t>
  </si>
  <si>
    <t>C21040001 物业管理服务</t>
  </si>
  <si>
    <t>预算08表</t>
  </si>
  <si>
    <t>2026年部门政府购买服务预算表</t>
  </si>
  <si>
    <t>政府购买服务项目</t>
  </si>
  <si>
    <t>政府购买服务目录</t>
  </si>
  <si>
    <t>B1102 物业管理服务</t>
  </si>
  <si>
    <t>预算09-1表</t>
  </si>
  <si>
    <t>2026年省对下转移支付预算表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</si>
  <si>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</si>
  <si>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</si>
  <si>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</si>
  <si>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</si>
  <si>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</si>
  <si>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</si>
  <si>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</si>
  <si>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</si>
  <si>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</si>
  <si>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</si>
  <si>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</si>
  <si>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</si>
  <si>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</si>
  <si>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</si>
  <si>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</si>
  <si>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</si>
  <si>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</si>
  <si>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</si>
  <si>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</si>
  <si>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</si>
  <si>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</si>
  <si>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</si>
  <si>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未分配到地区数</t>
  </si>
  <si>
    <t>预算09-2表</t>
  </si>
  <si>
    <t>2026年省对下转移支付绩效目标表</t>
  </si>
  <si>
    <t>预算10表</t>
  </si>
  <si>
    <t>2026年新增资产配置表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</si>
  <si>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</si>
  <si>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</si>
  <si>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</si>
  <si>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</si>
  <si>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</si>
  <si>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</si>
  <si>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</si>
  <si>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7</t>
  </si>
  <si>
    <t>8</t>
  </si>
  <si>
    <t>注：涉及土地使用权、房屋、公务用车购置，按照现行相关管理制度规定报批，以职能部门审批意见为准。</t>
  </si>
  <si>
    <t>预算11表</t>
  </si>
  <si>
    <t>2026年中央转移支付补助项目支出预算表</t>
  </si>
  <si>
    <t>上级补助</t>
  </si>
  <si>
    <t>预算12表</t>
  </si>
  <si>
    <t>2026年部门项目支出中期规划预算表</t>
  </si>
  <si>
    <t>项目级次</t>
  </si>
  <si>
    <t>2026年</t>
  </si>
  <si>
    <t>2027年</t>
  </si>
  <si>
    <t>2028年</t>
  </si>
  <si>
    <t>229 其他运转类</t>
  </si>
  <si>
    <t>本级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</si>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</sst>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#,##0.00;\-#,##0.00;;@"/>
    <numFmt numFmtId="178" formatCode="hh:mm:ss"/>
    <numFmt numFmtId="179" formatCode="yyyy/mm/dd\ hh:mm:ss"/>
    <numFmt numFmtId="180" formatCode="#,##0;\-#,##0;;@"/>
  </numFmts>
  <fonts count="38">
    <font>
      <sz val="11"/>
      <color indexed="8"/>
      <name val="Calibri"/>
      <charset val="134"/>
    </font>
    <font>
      <sz val="10"/>
      <color indexed="8"/>
      <name val="宋体"/>
      <charset val="134"/>
    </font>
    <font>
      <b/>
      <sz val="21"/>
      <color indexed="8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b/>
      <sz val="23"/>
      <color indexed="8"/>
      <name val="宋体"/>
      <charset val="134"/>
    </font>
    <font>
      <sz val="9"/>
      <name val="宋体"/>
      <charset val="134"/>
    </font>
    <font>
      <b/>
      <sz val="19.5"/>
      <name val="宋体"/>
      <charset val="134"/>
    </font>
    <font>
      <sz val="10.5"/>
      <name val="宋体"/>
      <charset val="134"/>
    </font>
    <font>
      <sz val="9"/>
      <name val="SimSun"/>
      <charset val="134"/>
    </font>
    <font>
      <b/>
      <sz val="22"/>
      <color indexed="8"/>
      <name val="宋体"/>
      <charset val="134"/>
    </font>
    <font>
      <sz val="10.5"/>
      <color indexed="8"/>
      <name val="宋体"/>
      <charset val="134"/>
    </font>
    <font>
      <sz val="9.75"/>
      <color indexed="8"/>
      <name val="SimSun"/>
      <charset val="134"/>
    </font>
    <font>
      <b/>
      <sz val="18"/>
      <color indexed="8"/>
      <name val="SimSun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b/>
      <sz val="11"/>
      <color indexed="8"/>
      <name val="宋体"/>
      <charset val="134"/>
    </font>
    <font>
      <b/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" borderId="1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7" applyNumberFormat="0" applyAlignment="0" applyProtection="0">
      <alignment vertical="center"/>
    </xf>
    <xf numFmtId="0" fontId="28" fillId="4" borderId="18" applyNumberFormat="0" applyAlignment="0" applyProtection="0">
      <alignment vertical="center"/>
    </xf>
    <xf numFmtId="0" fontId="29" fillId="4" borderId="17" applyNumberFormat="0" applyAlignment="0" applyProtection="0">
      <alignment vertical="center"/>
    </xf>
    <xf numFmtId="0" fontId="30" fillId="5" borderId="19" applyNumberFormat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176" fontId="6" fillId="0" borderId="7">
      <alignment horizontal="right" vertical="center"/>
    </xf>
    <xf numFmtId="177" fontId="6" fillId="0" borderId="7">
      <alignment horizontal="right" vertical="center"/>
    </xf>
    <xf numFmtId="177" fontId="6" fillId="0" borderId="7">
      <alignment horizontal="right" vertical="center"/>
    </xf>
    <xf numFmtId="49" fontId="6" fillId="0" borderId="7">
      <alignment horizontal="left" vertical="center" wrapText="1"/>
    </xf>
    <xf numFmtId="178" fontId="6" fillId="0" borderId="7">
      <alignment horizontal="right" vertical="center"/>
    </xf>
    <xf numFmtId="179" fontId="6" fillId="0" borderId="7">
      <alignment horizontal="right" vertical="center"/>
    </xf>
    <xf numFmtId="10" fontId="6" fillId="0" borderId="7">
      <alignment horizontal="right" vertical="center"/>
    </xf>
    <xf numFmtId="180" fontId="6" fillId="0" borderId="7">
      <alignment horizontal="right" vertical="center"/>
    </xf>
  </cellStyleXfs>
  <cellXfs count="168">
    <xf numFmtId="0" fontId="0" fillId="0" borderId="0" xfId="0" applyAlignment="1"/>
    <xf numFmtId="49" fontId="1" fillId="0" borderId="0" xfId="0" applyNumberFormat="1" applyFont="1" applyAlignment="1"/>
    <xf numFmtId="0" fontId="1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 applyAlignment="1"/>
    <xf numFmtId="0" fontId="1" fillId="0" borderId="0" xfId="0" applyFont="1" applyAlignment="1" applyProtection="1">
      <alignment horizontal="right" vertical="top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177" fontId="3" fillId="0" borderId="7" xfId="50" applyFont="1">
      <alignment horizontal="right" vertical="center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left" vertical="center" wrapText="1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6" fillId="0" borderId="0" xfId="52" applyBorder="1">
      <alignment horizontal="left" vertical="center" wrapText="1"/>
    </xf>
    <xf numFmtId="49" fontId="6" fillId="0" borderId="0" xfId="52" applyBorder="1" applyAlignment="1">
      <alignment horizontal="right" vertical="center" wrapText="1"/>
    </xf>
    <xf numFmtId="49" fontId="7" fillId="0" borderId="0" xfId="52" applyFont="1" applyBorder="1" applyAlignment="1">
      <alignment horizontal="center" vertical="center" wrapText="1"/>
    </xf>
    <xf numFmtId="49" fontId="8" fillId="0" borderId="7" xfId="52" applyFont="1" applyAlignment="1">
      <alignment horizontal="center" vertical="center" wrapText="1"/>
    </xf>
    <xf numFmtId="49" fontId="9" fillId="0" borderId="7" xfId="52" applyFont="1" applyAlignment="1">
      <alignment horizontal="center" vertical="center" wrapText="1"/>
    </xf>
    <xf numFmtId="49" fontId="8" fillId="0" borderId="7" xfId="52" applyFont="1">
      <alignment horizontal="left" vertical="center" wrapText="1"/>
    </xf>
    <xf numFmtId="180" fontId="6" fillId="0" borderId="7" xfId="56">
      <alignment horizontal="right" vertical="center"/>
    </xf>
    <xf numFmtId="177" fontId="6" fillId="0" borderId="7" xfId="50">
      <alignment horizontal="right" vertical="center"/>
    </xf>
    <xf numFmtId="180" fontId="6" fillId="0" borderId="7" xfId="0" applyNumberFormat="1" applyFont="1" applyBorder="1" applyAlignment="1">
      <alignment horizontal="left" vertical="center"/>
    </xf>
    <xf numFmtId="177" fontId="6" fillId="0" borderId="7" xfId="0" applyNumberFormat="1" applyFont="1" applyBorder="1" applyAlignment="1">
      <alignment horizontal="left" vertical="center"/>
    </xf>
    <xf numFmtId="0" fontId="3" fillId="0" borderId="0" xfId="0" applyFont="1" applyAlignment="1" applyProtection="1">
      <alignment horizontal="right" vertical="center"/>
      <protection locked="0"/>
    </xf>
    <xf numFmtId="0" fontId="10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7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 applyProtection="1">
      <alignment horizontal="right" vertical="top"/>
      <protection locked="0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177" fontId="3" fillId="0" borderId="7" xfId="0" applyNumberFormat="1" applyFont="1" applyBorder="1" applyAlignment="1">
      <alignment horizontal="right" vertical="center"/>
    </xf>
    <xf numFmtId="0" fontId="3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vertical="center" wrapText="1"/>
      <protection locked="0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0" fontId="3" fillId="0" borderId="0" xfId="0" applyFont="1" applyAlignment="1">
      <alignment horizontal="right" vertical="top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4" fontId="3" fillId="0" borderId="12" xfId="0" applyNumberFormat="1" applyFont="1" applyBorder="1" applyAlignment="1" applyProtection="1">
      <alignment horizontal="right" vertical="center"/>
      <protection locked="0"/>
    </xf>
    <xf numFmtId="4" fontId="3" fillId="0" borderId="7" xfId="0" applyNumberFormat="1" applyFont="1" applyBorder="1" applyAlignment="1" applyProtection="1">
      <alignment horizontal="right" vertical="center"/>
      <protection locked="0"/>
    </xf>
    <xf numFmtId="0" fontId="3" fillId="0" borderId="6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top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 wrapText="1"/>
    </xf>
    <xf numFmtId="180" fontId="3" fillId="0" borderId="7" xfId="56" applyFont="1" applyAlignment="1">
      <alignment horizontal="center" vertical="center"/>
    </xf>
    <xf numFmtId="0" fontId="3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vertical="top"/>
    </xf>
    <xf numFmtId="49" fontId="3" fillId="0" borderId="7" xfId="52" applyFo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4" fontId="3" fillId="0" borderId="7" xfId="0" applyNumberFormat="1" applyFont="1" applyBorder="1" applyAlignment="1" applyProtection="1">
      <alignment horizontal="right" vertical="center" wrapText="1"/>
      <protection locked="0"/>
    </xf>
    <xf numFmtId="0" fontId="12" fillId="0" borderId="7" xfId="0" applyFont="1" applyBorder="1" applyAlignment="1">
      <alignment horizontal="center" vertical="top"/>
    </xf>
    <xf numFmtId="49" fontId="3" fillId="0" borderId="7" xfId="52" applyFont="1" applyAlignment="1">
      <alignment horizontal="left" vertical="center" wrapText="1" indent="1"/>
    </xf>
    <xf numFmtId="0" fontId="1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2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17" fillId="0" borderId="7" xfId="0" applyFont="1" applyBorder="1">
      <alignment vertical="center"/>
    </xf>
    <xf numFmtId="4" fontId="17" fillId="0" borderId="7" xfId="0" applyNumberFormat="1" applyFont="1" applyBorder="1" applyAlignment="1" applyProtection="1">
      <alignment horizontal="right" vertical="center"/>
      <protection locked="0"/>
    </xf>
    <xf numFmtId="49" fontId="17" fillId="0" borderId="7" xfId="52" applyFont="1">
      <alignment horizontal="left" vertical="center" wrapText="1"/>
    </xf>
    <xf numFmtId="0" fontId="3" fillId="0" borderId="7" xfId="0" applyFont="1" applyBorder="1">
      <alignment vertical="center"/>
    </xf>
    <xf numFmtId="4" fontId="17" fillId="0" borderId="7" xfId="0" applyNumberFormat="1" applyFont="1" applyBorder="1" applyAlignment="1">
      <alignment horizontal="right" vertical="center"/>
    </xf>
    <xf numFmtId="0" fontId="17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17" fillId="0" borderId="7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177" fontId="3" fillId="0" borderId="0" xfId="50" applyFont="1" applyBorder="1">
      <alignment horizontal="right" vertical="center"/>
    </xf>
    <xf numFmtId="0" fontId="1" fillId="0" borderId="0" xfId="0" applyFont="1" applyAlignment="1" applyProtection="1"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right" vertical="center"/>
      <protection locked="0"/>
    </xf>
    <xf numFmtId="0" fontId="5" fillId="0" borderId="0" xfId="0" applyFont="1" applyAlignment="1">
      <alignment horizontal="center" vertical="top"/>
    </xf>
    <xf numFmtId="0" fontId="3" fillId="0" borderId="6" xfId="0" applyFont="1" applyBorder="1" applyAlignment="1">
      <alignment horizontal="left" vertical="center"/>
    </xf>
    <xf numFmtId="0" fontId="17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177" fontId="17" fillId="0" borderId="7" xfId="0" applyNumberFormat="1" applyFont="1" applyBorder="1" applyAlignment="1">
      <alignment horizontal="right" vertical="center"/>
    </xf>
    <xf numFmtId="0" fontId="17" fillId="0" borderId="6" xfId="0" applyFont="1" applyBorder="1" applyAlignment="1" applyProtection="1">
      <alignment horizontal="center" vertical="center"/>
      <protection locked="0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DateStyle" xfId="49"/>
    <cellStyle name="MoneyStyle" xfId="50"/>
    <cellStyle name="NumberStyle" xfId="51"/>
    <cellStyle name="TextStyle" xfId="52"/>
    <cellStyle name="TimeStyle" xfId="53"/>
    <cellStyle name="DateTimeStyle" xfId="54"/>
    <cellStyle name="PercentStyle" xfId="55"/>
    <cellStyle name="IntegralNumberStyle" xfId="56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D21"/>
  <sheetViews>
    <sheetView showZeros="0" workbookViewId="0">
      <selection activeCell="A1" sqref="A1"/>
    </sheetView>
  </sheetViews>
  <sheetFormatPr defaultColWidth="8" defaultRowHeight="14.25" customHeight="1" outlineLevelCol="3"/>
  <cols>
    <col min="1" max="1" width="39.5703125" customWidth="1"/>
    <col min="2" max="2" width="46.3125" customWidth="1"/>
    <col min="3" max="3" width="40.421875" customWidth="1"/>
    <col min="4" max="4" width="50.171875" customWidth="1"/>
  </cols>
  <sheetData>
    <row r="1" ht="12" customHeight="1" spans="1:4">
      <c r="D1" s="94" t="s">
        <v>0</v>
      </c>
    </row>
    <row r="2" ht="36" customHeight="1" spans="1:4">
      <c r="A2" s="44" t="s">
        <v>1</v>
      </c>
      <c r="B2" s="161"/>
      <c r="C2" s="161"/>
      <c r="D2" s="161"/>
    </row>
    <row r="3" ht="21" customHeight="1" spans="1:4">
      <c r="A3" s="93" t="str">
        <f>"单位名称："&amp;"寻甸回族彝族自治县人民检察院"</f>
        <v>单位名称：寻甸回族彝族自治县人民检察院</v>
      </c>
      <c r="B3" s="129"/>
      <c r="C3" s="129"/>
      <c r="D3" s="92" t="s">
        <v>2</v>
      </c>
    </row>
    <row r="4" ht="19.5" customHeight="1" spans="1:4">
      <c r="A4" s="10" t="s">
        <v>3</v>
      </c>
      <c r="B4" s="12"/>
      <c r="C4" s="10" t="s">
        <v>4</v>
      </c>
      <c r="D4" s="12"/>
    </row>
    <row r="5" ht="19.5" customHeight="1" spans="1:4">
      <c r="A5" s="15" t="s">
        <v>5</v>
      </c>
      <c r="B5" s="15" t="s">
        <v>6</v>
      </c>
      <c r="C5" s="15" t="s">
        <v>7</v>
      </c>
      <c r="D5" s="15" t="s">
        <v>6</v>
      </c>
    </row>
    <row r="6" ht="19.5" customHeight="1" spans="1:4">
      <c r="A6" s="18"/>
      <c r="B6" s="18"/>
      <c r="C6" s="18"/>
      <c r="D6" s="18"/>
    </row>
    <row r="7" ht="25.4" customHeight="1" spans="1:4">
      <c r="A7" s="137" t="s">
        <v>8</v>
      </c>
      <c r="B7" s="116">
        <v>11586493.77</v>
      </c>
      <c r="C7" s="107" t="str">
        <f>"一"&amp;"、"&amp;"公共安全支出"</f>
        <v>一、公共安全支出</v>
      </c>
      <c r="D7" s="116">
        <v>10933143.11</v>
      </c>
    </row>
    <row r="8" ht="25.4" customHeight="1" spans="1:4">
      <c r="A8" s="137" t="s">
        <v>9</v>
      </c>
      <c r="B8" s="116"/>
      <c r="C8" s="107" t="str">
        <f>"二"&amp;"、"&amp;"社会保障和就业支出"</f>
        <v>二、社会保障和就业支出</v>
      </c>
      <c r="D8" s="116">
        <v>913208.69</v>
      </c>
    </row>
    <row r="9" ht="25.4" customHeight="1" spans="1:4">
      <c r="A9" s="137" t="s">
        <v>10</v>
      </c>
      <c r="B9" s="116"/>
      <c r="C9" s="107" t="str">
        <f>"三"&amp;"、"&amp;"卫生健康支出"</f>
        <v>三、卫生健康支出</v>
      </c>
      <c r="D9" s="116">
        <v>846065.72</v>
      </c>
    </row>
    <row r="10" ht="25.4" customHeight="1" spans="1:4">
      <c r="A10" s="137" t="s">
        <v>11</v>
      </c>
      <c r="B10" s="87"/>
      <c r="C10" s="107" t="str">
        <f>"四"&amp;"、"&amp;"住房保障支出"</f>
        <v>四、住房保障支出</v>
      </c>
      <c r="D10" s="116">
        <v>722685.54</v>
      </c>
    </row>
    <row r="11" ht="25.4" customHeight="1" spans="1:4">
      <c r="A11" s="137" t="s">
        <v>12</v>
      </c>
      <c r="B11" s="116">
        <v>839000</v>
      </c>
      <c r="C11" s="107"/>
      <c r="D11" s="116"/>
    </row>
    <row r="12" ht="25.4" customHeight="1" spans="1:4">
      <c r="A12" s="137" t="s">
        <v>13</v>
      </c>
      <c r="B12" s="87"/>
      <c r="C12" s="107"/>
      <c r="D12" s="116"/>
    </row>
    <row r="13" ht="25.4" customHeight="1" spans="1:4">
      <c r="A13" s="137" t="s">
        <v>14</v>
      </c>
      <c r="B13" s="87"/>
      <c r="C13" s="107"/>
      <c r="D13" s="116"/>
    </row>
    <row r="14" ht="25.4" customHeight="1" spans="1:4">
      <c r="A14" s="137" t="s">
        <v>15</v>
      </c>
      <c r="B14" s="87"/>
      <c r="C14" s="107"/>
      <c r="D14" s="116"/>
    </row>
    <row r="15" ht="25.4" customHeight="1" spans="1:4">
      <c r="A15" s="162" t="s">
        <v>16</v>
      </c>
      <c r="B15" s="87"/>
      <c r="C15" s="107"/>
      <c r="D15" s="116"/>
    </row>
    <row r="16" ht="25.4" customHeight="1" spans="1:4">
      <c r="A16" s="162" t="s">
        <v>17</v>
      </c>
      <c r="B16" s="116">
        <v>839000</v>
      </c>
      <c r="C16" s="107"/>
      <c r="D16" s="116"/>
    </row>
    <row r="17" ht="25.4" customHeight="1" spans="1:4">
      <c r="A17" s="163" t="s">
        <v>18</v>
      </c>
      <c r="B17" s="135">
        <v>12425493.77</v>
      </c>
      <c r="C17" s="136" t="s">
        <v>19</v>
      </c>
      <c r="D17" s="135">
        <v>13415103.06</v>
      </c>
    </row>
    <row r="18" ht="25.4" customHeight="1" spans="1:4">
      <c r="A18" s="164" t="s">
        <v>20</v>
      </c>
      <c r="B18" s="135">
        <v>989609.29</v>
      </c>
      <c r="C18" s="165" t="s">
        <v>21</v>
      </c>
      <c r="D18" s="166"/>
    </row>
    <row r="19" ht="25.4" customHeight="1" spans="1:4">
      <c r="A19" s="162" t="s">
        <v>22</v>
      </c>
      <c r="B19" s="116">
        <v>989609.29</v>
      </c>
      <c r="C19" s="137" t="s">
        <v>22</v>
      </c>
      <c r="D19" s="87"/>
    </row>
    <row r="20" ht="25.4" customHeight="1" spans="1:4">
      <c r="A20" s="162" t="s">
        <v>23</v>
      </c>
      <c r="B20" s="116"/>
      <c r="C20" s="137" t="s">
        <v>23</v>
      </c>
      <c r="D20" s="87"/>
    </row>
    <row r="21" ht="25.4" customHeight="1" spans="1:4">
      <c r="A21" s="167" t="s">
        <v>24</v>
      </c>
      <c r="B21" s="135">
        <v>13415103.06</v>
      </c>
      <c r="C21" s="136" t="s">
        <v>25</v>
      </c>
      <c r="D21" s="132">
        <v>13415103.06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ageMargins left="0.75" right="0.75" top="1" bottom="1" header="0.511805555555556" footer="0.511805555555556"/>
  <pageSetup paperSize="9" scale="73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S9"/>
  <sheetViews>
    <sheetView showZeros="0" workbookViewId="0">
      <selection activeCell="A1" sqref="A1"/>
    </sheetView>
  </sheetViews>
  <sheetFormatPr defaultColWidth="8" defaultRowHeight="14.25" customHeight="1"/>
  <cols>
    <col min="1" max="1" width="21.140625" customWidth="1"/>
    <col min="2" max="2" width="35.2890625" customWidth="1"/>
    <col min="3" max="19" width="16.171875" customWidth="1"/>
  </cols>
  <sheetData>
    <row r="1" ht="12" customHeight="1" spans="1:19">
      <c r="A1" s="140"/>
      <c r="J1" s="141"/>
      <c r="R1" s="2" t="s">
        <v>26</v>
      </c>
    </row>
    <row r="2" ht="36" customHeight="1" spans="1:19">
      <c r="A2" s="142" t="s">
        <v>27</v>
      </c>
      <c r="B2" s="26"/>
      <c r="C2" s="26"/>
      <c r="D2" s="26"/>
      <c r="E2" s="26"/>
      <c r="F2" s="26"/>
      <c r="G2" s="26"/>
      <c r="H2" s="26"/>
      <c r="I2" s="26"/>
      <c r="J2" s="45"/>
      <c r="K2" s="26"/>
      <c r="L2" s="26"/>
      <c r="M2" s="26"/>
      <c r="N2" s="26"/>
      <c r="O2" s="26"/>
      <c r="P2" s="26"/>
      <c r="Q2" s="26"/>
      <c r="R2" s="26"/>
      <c r="S2" s="26"/>
    </row>
    <row r="3" ht="20.25" customHeight="1" spans="1:19">
      <c r="A3" s="93" t="str">
        <f>"单位名称："&amp;"寻甸回族彝族自治县人民检察院"</f>
        <v>单位名称：寻甸回族彝族自治县人民检察院</v>
      </c>
      <c r="B3" s="6"/>
      <c r="C3" s="6"/>
      <c r="D3" s="6"/>
      <c r="E3" s="6"/>
      <c r="F3" s="6"/>
      <c r="G3" s="6"/>
      <c r="H3" s="6"/>
      <c r="I3" s="6"/>
      <c r="J3" s="143"/>
      <c r="K3" s="6"/>
      <c r="L3" s="6"/>
      <c r="M3" s="6"/>
      <c r="N3" s="7"/>
      <c r="O3" s="7"/>
      <c r="P3" s="7"/>
      <c r="Q3" s="7"/>
      <c r="R3" s="7" t="s">
        <v>2</v>
      </c>
      <c r="S3" s="7" t="s">
        <v>2</v>
      </c>
    </row>
    <row r="4" ht="18.75" customHeight="1" spans="1:19">
      <c r="A4" s="144" t="s">
        <v>28</v>
      </c>
      <c r="B4" s="145" t="s">
        <v>29</v>
      </c>
      <c r="C4" s="145" t="s">
        <v>30</v>
      </c>
      <c r="D4" s="146" t="s">
        <v>31</v>
      </c>
      <c r="E4" s="147"/>
      <c r="F4" s="147"/>
      <c r="G4" s="147"/>
      <c r="H4" s="147"/>
      <c r="I4" s="147"/>
      <c r="J4" s="148"/>
      <c r="K4" s="147"/>
      <c r="L4" s="147"/>
      <c r="M4" s="147"/>
      <c r="N4" s="149"/>
      <c r="O4" s="149" t="s">
        <v>20</v>
      </c>
      <c r="P4" s="149"/>
      <c r="Q4" s="149"/>
      <c r="R4" s="149"/>
      <c r="S4" s="149"/>
    </row>
    <row r="5" ht="18" customHeight="1" spans="1:19">
      <c r="A5" s="150"/>
      <c r="B5" s="151"/>
      <c r="C5" s="151"/>
      <c r="D5" s="151" t="s">
        <v>32</v>
      </c>
      <c r="E5" s="151" t="s">
        <v>33</v>
      </c>
      <c r="F5" s="151" t="s">
        <v>34</v>
      </c>
      <c r="G5" s="151" t="s">
        <v>35</v>
      </c>
      <c r="H5" s="151" t="s">
        <v>36</v>
      </c>
      <c r="I5" s="152" t="s">
        <v>37</v>
      </c>
      <c r="J5" s="153"/>
      <c r="K5" s="152" t="s">
        <v>38</v>
      </c>
      <c r="L5" s="152" t="s">
        <v>39</v>
      </c>
      <c r="M5" s="152" t="s">
        <v>40</v>
      </c>
      <c r="N5" s="154" t="s">
        <v>41</v>
      </c>
      <c r="O5" s="139" t="s">
        <v>32</v>
      </c>
      <c r="P5" s="139" t="s">
        <v>33</v>
      </c>
      <c r="Q5" s="139" t="s">
        <v>34</v>
      </c>
      <c r="R5" s="139" t="s">
        <v>35</v>
      </c>
      <c r="S5" s="139" t="s">
        <v>42</v>
      </c>
    </row>
    <row r="6" ht="29.25" customHeight="1" spans="1:19">
      <c r="A6" s="155"/>
      <c r="B6" s="156"/>
      <c r="C6" s="156"/>
      <c r="D6" s="156"/>
      <c r="E6" s="156"/>
      <c r="F6" s="156"/>
      <c r="G6" s="156"/>
      <c r="H6" s="156"/>
      <c r="I6" s="157" t="s">
        <v>32</v>
      </c>
      <c r="J6" s="157" t="s">
        <v>43</v>
      </c>
      <c r="K6" s="157" t="s">
        <v>38</v>
      </c>
      <c r="L6" s="157" t="s">
        <v>39</v>
      </c>
      <c r="M6" s="157" t="s">
        <v>40</v>
      </c>
      <c r="N6" s="157" t="s">
        <v>41</v>
      </c>
      <c r="O6" s="157"/>
      <c r="P6" s="157"/>
      <c r="Q6" s="157"/>
      <c r="R6" s="157"/>
      <c r="S6" s="157"/>
    </row>
    <row r="7" ht="16.5" customHeight="1" spans="1:19">
      <c r="A7" s="126">
        <v>1</v>
      </c>
      <c r="B7" s="19">
        <v>2</v>
      </c>
      <c r="C7" s="19">
        <v>3</v>
      </c>
      <c r="D7" s="19">
        <v>4</v>
      </c>
      <c r="E7" s="126">
        <v>5</v>
      </c>
      <c r="F7" s="19">
        <v>6</v>
      </c>
      <c r="G7" s="19">
        <v>7</v>
      </c>
      <c r="H7" s="126">
        <v>8</v>
      </c>
      <c r="I7" s="19">
        <v>9</v>
      </c>
      <c r="J7" s="28">
        <v>10</v>
      </c>
      <c r="K7" s="28">
        <v>11</v>
      </c>
      <c r="L7" s="158">
        <v>12</v>
      </c>
      <c r="M7" s="28">
        <v>13</v>
      </c>
      <c r="N7" s="28">
        <v>14</v>
      </c>
      <c r="O7" s="28">
        <v>15</v>
      </c>
      <c r="P7" s="28">
        <v>16</v>
      </c>
      <c r="Q7" s="28">
        <v>17</v>
      </c>
      <c r="R7" s="28">
        <v>18</v>
      </c>
      <c r="S7" s="28">
        <v>19</v>
      </c>
    </row>
    <row r="8" ht="31.4" customHeight="1" spans="1:19">
      <c r="A8" s="29" t="s">
        <v>44</v>
      </c>
      <c r="B8" s="29" t="s">
        <v>45</v>
      </c>
      <c r="C8" s="22">
        <v>13415103.06</v>
      </c>
      <c r="D8" s="116">
        <v>12425493.77</v>
      </c>
      <c r="E8" s="87">
        <v>11586493.77</v>
      </c>
      <c r="F8" s="87"/>
      <c r="G8" s="87"/>
      <c r="H8" s="87"/>
      <c r="I8" s="87">
        <v>839000</v>
      </c>
      <c r="J8" s="87"/>
      <c r="K8" s="87"/>
      <c r="L8" s="87"/>
      <c r="M8" s="87"/>
      <c r="N8" s="87">
        <v>839000</v>
      </c>
      <c r="O8" s="87">
        <v>989609.29</v>
      </c>
      <c r="P8" s="87">
        <v>989609.29</v>
      </c>
      <c r="Q8" s="87"/>
      <c r="R8" s="87"/>
      <c r="S8" s="87"/>
    </row>
    <row r="9" ht="16.5" customHeight="1" spans="1:19">
      <c r="A9" s="159" t="s">
        <v>30</v>
      </c>
      <c r="B9" s="160"/>
      <c r="C9" s="116">
        <v>13415103.06</v>
      </c>
      <c r="D9" s="116">
        <v>12425493.77</v>
      </c>
      <c r="E9" s="87">
        <v>11586493.77</v>
      </c>
      <c r="F9" s="87"/>
      <c r="G9" s="87"/>
      <c r="H9" s="87"/>
      <c r="I9" s="87">
        <v>839000</v>
      </c>
      <c r="J9" s="87"/>
      <c r="K9" s="87"/>
      <c r="L9" s="87"/>
      <c r="M9" s="87"/>
      <c r="N9" s="87">
        <v>839000</v>
      </c>
      <c r="O9" s="87">
        <v>989609.29</v>
      </c>
      <c r="P9" s="87">
        <v>989609.29</v>
      </c>
      <c r="Q9" s="87"/>
      <c r="R9" s="87"/>
      <c r="S9" s="87"/>
    </row>
  </sheetData>
  <mergeCells count="20">
    <mergeCell ref="R1:S1"/>
    <mergeCell ref="A2:S2"/>
    <mergeCell ref="A3:D3"/>
    <mergeCell ref="R3:S3"/>
    <mergeCell ref="D4:N4"/>
    <mergeCell ref="O4:S4"/>
    <mergeCell ref="I5:N5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ageMargins left="0.75" right="0.75" top="1" bottom="1" header="0.511805555555556" footer="0.511805555555556"/>
  <pageSetup paperSize="9" scale="3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O25"/>
  <sheetViews>
    <sheetView showZeros="0" workbookViewId="0">
      <selection activeCell="A1" sqref="A1"/>
    </sheetView>
  </sheetViews>
  <sheetFormatPr defaultColWidth="9.140625" defaultRowHeight="14.25" customHeight="1"/>
  <cols>
    <col min="1" max="1" width="14.2890625" customWidth="1"/>
    <col min="2" max="2" width="32.5703125" customWidth="1"/>
    <col min="3" max="6" width="18.84375" customWidth="1"/>
    <col min="7" max="7" width="21.2890625" customWidth="1"/>
    <col min="8" max="9" width="18.84375" customWidth="1"/>
    <col min="10" max="10" width="17.84375" customWidth="1"/>
    <col min="11" max="15" width="18.84375" customWidth="1"/>
  </cols>
  <sheetData>
    <row r="1" ht="15.75" customHeight="1" spans="1:15">
      <c r="O1" s="54" t="s">
        <v>46</v>
      </c>
    </row>
    <row r="2" ht="28.5" customHeight="1" spans="1:15">
      <c r="A2" s="26" t="s">
        <v>47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ht="15" customHeight="1" spans="1:15">
      <c r="A3" s="100" t="str">
        <f>"单位名称："&amp;"寻甸回族彝族自治县人民检察院"</f>
        <v>单位名称：寻甸回族彝族自治县人民检察院</v>
      </c>
      <c r="B3" s="101"/>
      <c r="C3" s="57"/>
      <c r="D3" s="57"/>
      <c r="E3" s="57"/>
      <c r="F3" s="57"/>
      <c r="G3" s="6"/>
      <c r="H3" s="57"/>
      <c r="I3" s="57"/>
      <c r="J3" s="6"/>
      <c r="K3" s="57"/>
      <c r="L3" s="57"/>
      <c r="M3" s="6"/>
      <c r="N3" s="6"/>
      <c r="O3" s="102" t="s">
        <v>2</v>
      </c>
    </row>
    <row r="4" ht="18.75" customHeight="1" spans="1:15">
      <c r="A4" s="9" t="s">
        <v>48</v>
      </c>
      <c r="B4" s="9" t="s">
        <v>49</v>
      </c>
      <c r="C4" s="15" t="s">
        <v>30</v>
      </c>
      <c r="D4" s="61" t="s">
        <v>33</v>
      </c>
      <c r="E4" s="61"/>
      <c r="F4" s="61"/>
      <c r="G4" s="139" t="s">
        <v>34</v>
      </c>
      <c r="H4" s="9" t="s">
        <v>35</v>
      </c>
      <c r="I4" s="9" t="s">
        <v>50</v>
      </c>
      <c r="J4" s="10" t="s">
        <v>51</v>
      </c>
      <c r="K4" s="72" t="s">
        <v>52</v>
      </c>
      <c r="L4" s="72" t="s">
        <v>53</v>
      </c>
      <c r="M4" s="72" t="s">
        <v>54</v>
      </c>
      <c r="N4" s="72" t="s">
        <v>55</v>
      </c>
      <c r="O4" s="75" t="s">
        <v>56</v>
      </c>
    </row>
    <row r="5" ht="30" customHeight="1" spans="1:15">
      <c r="A5" s="18"/>
      <c r="B5" s="18"/>
      <c r="C5" s="18"/>
      <c r="D5" s="61" t="s">
        <v>32</v>
      </c>
      <c r="E5" s="61" t="s">
        <v>57</v>
      </c>
      <c r="F5" s="61" t="s">
        <v>58</v>
      </c>
      <c r="G5" s="18"/>
      <c r="H5" s="18"/>
      <c r="I5" s="18"/>
      <c r="J5" s="61" t="s">
        <v>32</v>
      </c>
      <c r="K5" s="83" t="s">
        <v>52</v>
      </c>
      <c r="L5" s="83" t="s">
        <v>53</v>
      </c>
      <c r="M5" s="83" t="s">
        <v>54</v>
      </c>
      <c r="N5" s="83" t="s">
        <v>55</v>
      </c>
      <c r="O5" s="83" t="s">
        <v>56</v>
      </c>
    </row>
    <row r="6" ht="16.5" customHeight="1" spans="1:15">
      <c r="A6" s="61">
        <v>1</v>
      </c>
      <c r="B6" s="61">
        <v>2</v>
      </c>
      <c r="C6" s="61">
        <v>3</v>
      </c>
      <c r="D6" s="61">
        <v>4</v>
      </c>
      <c r="E6" s="61">
        <v>5</v>
      </c>
      <c r="F6" s="61">
        <v>6</v>
      </c>
      <c r="G6" s="61">
        <v>7</v>
      </c>
      <c r="H6" s="47">
        <v>8</v>
      </c>
      <c r="I6" s="47">
        <v>9</v>
      </c>
      <c r="J6" s="47">
        <v>10</v>
      </c>
      <c r="K6" s="47">
        <v>11</v>
      </c>
      <c r="L6" s="47">
        <v>12</v>
      </c>
      <c r="M6" s="47">
        <v>13</v>
      </c>
      <c r="N6" s="47">
        <v>14</v>
      </c>
      <c r="O6" s="61">
        <v>15</v>
      </c>
    </row>
    <row r="7" ht="20.25" customHeight="1" spans="1:15">
      <c r="A7" s="29" t="s">
        <v>59</v>
      </c>
      <c r="B7" s="29" t="s">
        <v>60</v>
      </c>
      <c r="C7" s="116">
        <v>10933143.11</v>
      </c>
      <c r="D7" s="116">
        <v>10109143.11</v>
      </c>
      <c r="E7" s="116">
        <v>8433533.82</v>
      </c>
      <c r="F7" s="116">
        <v>1675609.29</v>
      </c>
      <c r="G7" s="87"/>
      <c r="H7" s="116"/>
      <c r="I7" s="116"/>
      <c r="J7" s="116">
        <v>824000</v>
      </c>
      <c r="K7" s="116"/>
      <c r="L7" s="116"/>
      <c r="M7" s="87"/>
      <c r="N7" s="116"/>
      <c r="O7" s="116">
        <v>824000</v>
      </c>
    </row>
    <row r="8" ht="20.25" customHeight="1" spans="1:15">
      <c r="A8" s="124" t="s">
        <v>61</v>
      </c>
      <c r="B8" s="124" t="s">
        <v>62</v>
      </c>
      <c r="C8" s="116">
        <v>10933143.11</v>
      </c>
      <c r="D8" s="116">
        <v>10109143.11</v>
      </c>
      <c r="E8" s="116">
        <v>8433533.82</v>
      </c>
      <c r="F8" s="116">
        <v>1675609.29</v>
      </c>
      <c r="G8" s="87"/>
      <c r="H8" s="116"/>
      <c r="I8" s="116"/>
      <c r="J8" s="116">
        <v>824000</v>
      </c>
      <c r="K8" s="116"/>
      <c r="L8" s="116"/>
      <c r="M8" s="87"/>
      <c r="N8" s="116"/>
      <c r="O8" s="116">
        <v>824000</v>
      </c>
    </row>
    <row r="9" ht="20.25" customHeight="1" spans="1:15">
      <c r="A9" s="125" t="s">
        <v>63</v>
      </c>
      <c r="B9" s="125" t="s">
        <v>64</v>
      </c>
      <c r="C9" s="116">
        <v>8001533.82</v>
      </c>
      <c r="D9" s="116">
        <v>7677533.82</v>
      </c>
      <c r="E9" s="116">
        <v>7677533.82</v>
      </c>
      <c r="F9" s="116"/>
      <c r="G9" s="87"/>
      <c r="H9" s="116"/>
      <c r="I9" s="116"/>
      <c r="J9" s="116">
        <v>324000</v>
      </c>
      <c r="K9" s="116"/>
      <c r="L9" s="116"/>
      <c r="M9" s="87"/>
      <c r="N9" s="116"/>
      <c r="O9" s="116">
        <v>324000</v>
      </c>
    </row>
    <row r="10" ht="20.25" customHeight="1" spans="1:15">
      <c r="A10" s="125" t="s">
        <v>65</v>
      </c>
      <c r="B10" s="125" t="s">
        <v>66</v>
      </c>
      <c r="C10" s="116">
        <v>2931609.29</v>
      </c>
      <c r="D10" s="116">
        <v>2431609.29</v>
      </c>
      <c r="E10" s="116">
        <v>756000</v>
      </c>
      <c r="F10" s="116">
        <v>1675609.29</v>
      </c>
      <c r="G10" s="87"/>
      <c r="H10" s="116"/>
      <c r="I10" s="116"/>
      <c r="J10" s="116">
        <v>500000</v>
      </c>
      <c r="K10" s="116"/>
      <c r="L10" s="116"/>
      <c r="M10" s="87"/>
      <c r="N10" s="116"/>
      <c r="O10" s="116">
        <v>500000</v>
      </c>
    </row>
    <row r="11" ht="20.25" customHeight="1" spans="1:15">
      <c r="A11" s="29" t="s">
        <v>67</v>
      </c>
      <c r="B11" s="29" t="s">
        <v>68</v>
      </c>
      <c r="C11" s="116">
        <v>913208.69</v>
      </c>
      <c r="D11" s="116">
        <v>898208.69</v>
      </c>
      <c r="E11" s="116">
        <v>898208.69</v>
      </c>
      <c r="F11" s="116"/>
      <c r="G11" s="87"/>
      <c r="H11" s="116"/>
      <c r="I11" s="116"/>
      <c r="J11" s="116">
        <v>15000</v>
      </c>
      <c r="K11" s="116"/>
      <c r="L11" s="116"/>
      <c r="M11" s="87"/>
      <c r="N11" s="116"/>
      <c r="O11" s="116">
        <v>15000</v>
      </c>
    </row>
    <row r="12" ht="20.25" customHeight="1" spans="1:15">
      <c r="A12" s="124" t="s">
        <v>69</v>
      </c>
      <c r="B12" s="124" t="s">
        <v>70</v>
      </c>
      <c r="C12" s="116">
        <v>901209.41</v>
      </c>
      <c r="D12" s="116">
        <v>886209.41</v>
      </c>
      <c r="E12" s="116">
        <v>886209.41</v>
      </c>
      <c r="F12" s="116"/>
      <c r="G12" s="87"/>
      <c r="H12" s="116"/>
      <c r="I12" s="116"/>
      <c r="J12" s="116">
        <v>15000</v>
      </c>
      <c r="K12" s="116"/>
      <c r="L12" s="116"/>
      <c r="M12" s="87"/>
      <c r="N12" s="116"/>
      <c r="O12" s="116">
        <v>15000</v>
      </c>
    </row>
    <row r="13" ht="20.25" customHeight="1" spans="1:15">
      <c r="A13" s="125" t="s">
        <v>71</v>
      </c>
      <c r="B13" s="125" t="s">
        <v>72</v>
      </c>
      <c r="C13" s="116">
        <v>886209.41</v>
      </c>
      <c r="D13" s="116">
        <v>886209.41</v>
      </c>
      <c r="E13" s="116">
        <v>886209.41</v>
      </c>
      <c r="F13" s="116"/>
      <c r="G13" s="87"/>
      <c r="H13" s="116"/>
      <c r="I13" s="116"/>
      <c r="J13" s="116"/>
      <c r="K13" s="116"/>
      <c r="L13" s="116"/>
      <c r="M13" s="87"/>
      <c r="N13" s="116"/>
      <c r="O13" s="116"/>
    </row>
    <row r="14" ht="20.25" customHeight="1" spans="1:15">
      <c r="A14" s="125" t="s">
        <v>73</v>
      </c>
      <c r="B14" s="125" t="s">
        <v>74</v>
      </c>
      <c r="C14" s="116">
        <v>15000</v>
      </c>
      <c r="D14" s="116"/>
      <c r="E14" s="116"/>
      <c r="F14" s="116"/>
      <c r="G14" s="87"/>
      <c r="H14" s="116"/>
      <c r="I14" s="116"/>
      <c r="J14" s="116">
        <v>15000</v>
      </c>
      <c r="K14" s="116"/>
      <c r="L14" s="116"/>
      <c r="M14" s="87"/>
      <c r="N14" s="116"/>
      <c r="O14" s="116">
        <v>15000</v>
      </c>
    </row>
    <row r="15" ht="20.25" customHeight="1" spans="1:15">
      <c r="A15" s="124" t="s">
        <v>75</v>
      </c>
      <c r="B15" s="124" t="s">
        <v>76</v>
      </c>
      <c r="C15" s="116">
        <v>11999.28</v>
      </c>
      <c r="D15" s="116">
        <v>11999.28</v>
      </c>
      <c r="E15" s="116">
        <v>11999.28</v>
      </c>
      <c r="F15" s="116"/>
      <c r="G15" s="87"/>
      <c r="H15" s="116"/>
      <c r="I15" s="116"/>
      <c r="J15" s="116"/>
      <c r="K15" s="116"/>
      <c r="L15" s="116"/>
      <c r="M15" s="87"/>
      <c r="N15" s="116"/>
      <c r="O15" s="116"/>
    </row>
    <row r="16" ht="20.25" customHeight="1" spans="1:15">
      <c r="A16" s="125" t="s">
        <v>77</v>
      </c>
      <c r="B16" s="125" t="s">
        <v>76</v>
      </c>
      <c r="C16" s="116">
        <v>11999.28</v>
      </c>
      <c r="D16" s="116">
        <v>11999.28</v>
      </c>
      <c r="E16" s="116">
        <v>11999.28</v>
      </c>
      <c r="F16" s="116"/>
      <c r="G16" s="87"/>
      <c r="H16" s="116"/>
      <c r="I16" s="116"/>
      <c r="J16" s="116"/>
      <c r="K16" s="116"/>
      <c r="L16" s="116"/>
      <c r="M16" s="87"/>
      <c r="N16" s="116"/>
      <c r="O16" s="116"/>
    </row>
    <row r="17" ht="20.25" customHeight="1" spans="1:15">
      <c r="A17" s="29" t="s">
        <v>78</v>
      </c>
      <c r="B17" s="29" t="s">
        <v>79</v>
      </c>
      <c r="C17" s="116">
        <v>846065.72</v>
      </c>
      <c r="D17" s="116">
        <v>846065.72</v>
      </c>
      <c r="E17" s="116">
        <v>846065.72</v>
      </c>
      <c r="F17" s="116"/>
      <c r="G17" s="87"/>
      <c r="H17" s="116"/>
      <c r="I17" s="116"/>
      <c r="J17" s="116"/>
      <c r="K17" s="116"/>
      <c r="L17" s="116"/>
      <c r="M17" s="87"/>
      <c r="N17" s="116"/>
      <c r="O17" s="116"/>
    </row>
    <row r="18" ht="20.25" customHeight="1" spans="1:15">
      <c r="A18" s="124" t="s">
        <v>80</v>
      </c>
      <c r="B18" s="124" t="s">
        <v>81</v>
      </c>
      <c r="C18" s="116">
        <v>846065.72</v>
      </c>
      <c r="D18" s="116">
        <v>846065.72</v>
      </c>
      <c r="E18" s="116">
        <v>846065.72</v>
      </c>
      <c r="F18" s="116"/>
      <c r="G18" s="87"/>
      <c r="H18" s="116"/>
      <c r="I18" s="116"/>
      <c r="J18" s="116"/>
      <c r="K18" s="116"/>
      <c r="L18" s="116"/>
      <c r="M18" s="87"/>
      <c r="N18" s="116"/>
      <c r="O18" s="116"/>
    </row>
    <row r="19" ht="20.25" customHeight="1" spans="1:15">
      <c r="A19" s="125" t="s">
        <v>82</v>
      </c>
      <c r="B19" s="125" t="s">
        <v>83</v>
      </c>
      <c r="C19" s="116">
        <v>437565.9</v>
      </c>
      <c r="D19" s="116">
        <v>437565.9</v>
      </c>
      <c r="E19" s="116">
        <v>437565.9</v>
      </c>
      <c r="F19" s="116"/>
      <c r="G19" s="87"/>
      <c r="H19" s="116"/>
      <c r="I19" s="116"/>
      <c r="J19" s="116"/>
      <c r="K19" s="116"/>
      <c r="L19" s="116"/>
      <c r="M19" s="87"/>
      <c r="N19" s="116"/>
      <c r="O19" s="116"/>
    </row>
    <row r="20" ht="20.25" customHeight="1" spans="1:15">
      <c r="A20" s="125" t="s">
        <v>84</v>
      </c>
      <c r="B20" s="125" t="s">
        <v>85</v>
      </c>
      <c r="C20" s="116">
        <v>375946.46</v>
      </c>
      <c r="D20" s="116">
        <v>375946.46</v>
      </c>
      <c r="E20" s="116">
        <v>375946.46</v>
      </c>
      <c r="F20" s="116"/>
      <c r="G20" s="87"/>
      <c r="H20" s="116"/>
      <c r="I20" s="116"/>
      <c r="J20" s="116"/>
      <c r="K20" s="116"/>
      <c r="L20" s="116"/>
      <c r="M20" s="87"/>
      <c r="N20" s="116"/>
      <c r="O20" s="116"/>
    </row>
    <row r="21" ht="20.25" customHeight="1" spans="1:15">
      <c r="A21" s="125" t="s">
        <v>86</v>
      </c>
      <c r="B21" s="125" t="s">
        <v>87</v>
      </c>
      <c r="C21" s="116">
        <v>32553.36</v>
      </c>
      <c r="D21" s="116">
        <v>32553.36</v>
      </c>
      <c r="E21" s="116">
        <v>32553.36</v>
      </c>
      <c r="F21" s="116"/>
      <c r="G21" s="87"/>
      <c r="H21" s="116"/>
      <c r="I21" s="116"/>
      <c r="J21" s="116"/>
      <c r="K21" s="116"/>
      <c r="L21" s="116"/>
      <c r="M21" s="87"/>
      <c r="N21" s="116"/>
      <c r="O21" s="116"/>
    </row>
    <row r="22" ht="20.25" customHeight="1" spans="1:15">
      <c r="A22" s="29" t="s">
        <v>88</v>
      </c>
      <c r="B22" s="29" t="s">
        <v>89</v>
      </c>
      <c r="C22" s="116">
        <v>722685.54</v>
      </c>
      <c r="D22" s="116">
        <v>722685.54</v>
      </c>
      <c r="E22" s="116">
        <v>722685.54</v>
      </c>
      <c r="F22" s="116"/>
      <c r="G22" s="87"/>
      <c r="H22" s="116"/>
      <c r="I22" s="116"/>
      <c r="J22" s="116"/>
      <c r="K22" s="116"/>
      <c r="L22" s="116"/>
      <c r="M22" s="87"/>
      <c r="N22" s="116"/>
      <c r="O22" s="116"/>
    </row>
    <row r="23" ht="20.25" customHeight="1" spans="1:15">
      <c r="A23" s="124" t="s">
        <v>90</v>
      </c>
      <c r="B23" s="124" t="s">
        <v>91</v>
      </c>
      <c r="C23" s="116">
        <v>722685.54</v>
      </c>
      <c r="D23" s="116">
        <v>722685.54</v>
      </c>
      <c r="E23" s="116">
        <v>722685.54</v>
      </c>
      <c r="F23" s="116"/>
      <c r="G23" s="87"/>
      <c r="H23" s="116"/>
      <c r="I23" s="116"/>
      <c r="J23" s="116"/>
      <c r="K23" s="116"/>
      <c r="L23" s="116"/>
      <c r="M23" s="87"/>
      <c r="N23" s="116"/>
      <c r="O23" s="116"/>
    </row>
    <row r="24" ht="20.25" customHeight="1" spans="1:15">
      <c r="A24" s="125" t="s">
        <v>92</v>
      </c>
      <c r="B24" s="125" t="s">
        <v>93</v>
      </c>
      <c r="C24" s="116">
        <v>722685.54</v>
      </c>
      <c r="D24" s="116">
        <v>722685.54</v>
      </c>
      <c r="E24" s="116">
        <v>722685.54</v>
      </c>
      <c r="F24" s="116"/>
      <c r="G24" s="87"/>
      <c r="H24" s="116"/>
      <c r="I24" s="116"/>
      <c r="J24" s="116"/>
      <c r="K24" s="116"/>
      <c r="L24" s="116"/>
      <c r="M24" s="87"/>
      <c r="N24" s="116"/>
      <c r="O24" s="116"/>
    </row>
    <row r="25" ht="17.25" customHeight="1" spans="1:15">
      <c r="A25" s="103" t="s">
        <v>94</v>
      </c>
      <c r="B25" s="104" t="s">
        <v>94</v>
      </c>
      <c r="C25" s="116">
        <v>13415103.06</v>
      </c>
      <c r="D25" s="116">
        <v>12576103.06</v>
      </c>
      <c r="E25" s="116">
        <v>10900493.77</v>
      </c>
      <c r="F25" s="116">
        <v>1675609.29</v>
      </c>
      <c r="G25" s="87"/>
      <c r="H25" s="116"/>
      <c r="I25" s="116"/>
      <c r="J25" s="116">
        <v>839000</v>
      </c>
      <c r="K25" s="116"/>
      <c r="L25" s="116"/>
      <c r="M25" s="87"/>
      <c r="N25" s="116"/>
      <c r="O25" s="116">
        <v>839000</v>
      </c>
    </row>
  </sheetData>
  <mergeCells count="11">
    <mergeCell ref="A2:O2"/>
    <mergeCell ref="A3:L3"/>
    <mergeCell ref="D4:F4"/>
    <mergeCell ref="J4:O4"/>
    <mergeCell ref="A25:B25"/>
    <mergeCell ref="A4:A5"/>
    <mergeCell ref="B4:B5"/>
    <mergeCell ref="C4:C5"/>
    <mergeCell ref="G4:G5"/>
    <mergeCell ref="H4:H5"/>
    <mergeCell ref="I4:I5"/>
  </mergeCells>
  <pageMargins left="0.75" right="0.75" top="1" bottom="1" header="0.511805555555556" footer="0.511805555555556"/>
  <pageSetup paperSize="9" scale="44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D16"/>
  <sheetViews>
    <sheetView showZeros="0" workbookViewId="0">
      <selection activeCell="A1" sqref="A1"/>
    </sheetView>
  </sheetViews>
  <sheetFormatPr defaultColWidth="9.140625" defaultRowHeight="14.25" customHeight="1" outlineLevelCol="3"/>
  <cols>
    <col min="1" max="1" width="49.2890625" customWidth="1"/>
    <col min="2" max="2" width="43.3125" customWidth="1"/>
    <col min="3" max="3" width="48.5703125" customWidth="1"/>
    <col min="4" max="4" width="41.171875" customWidth="1"/>
  </cols>
  <sheetData>
    <row r="1" customHeight="1" spans="1:4">
      <c r="D1" s="92" t="s">
        <v>95</v>
      </c>
    </row>
    <row r="2" ht="31.5" customHeight="1" spans="1:4">
      <c r="A2" s="44" t="s">
        <v>96</v>
      </c>
      <c r="B2" s="128"/>
      <c r="C2" s="128"/>
      <c r="D2" s="128"/>
    </row>
    <row r="3" ht="17.25" customHeight="1" spans="1:4">
      <c r="A3" s="4" t="str">
        <f>"单位名称："&amp;"寻甸回族彝族自治县人民检察院"</f>
        <v>单位名称：寻甸回族彝族自治县人民检察院</v>
      </c>
      <c r="B3" s="129"/>
      <c r="C3" s="129"/>
      <c r="D3" s="94" t="s">
        <v>2</v>
      </c>
    </row>
    <row r="4" ht="24.65" customHeight="1" spans="1:4">
      <c r="A4" s="10" t="s">
        <v>3</v>
      </c>
      <c r="B4" s="12"/>
      <c r="C4" s="10" t="s">
        <v>4</v>
      </c>
      <c r="D4" s="12"/>
    </row>
    <row r="5" ht="15.65" customHeight="1" spans="1:4">
      <c r="A5" s="15" t="s">
        <v>5</v>
      </c>
      <c r="B5" s="130" t="s">
        <v>6</v>
      </c>
      <c r="C5" s="15" t="s">
        <v>97</v>
      </c>
      <c r="D5" s="130" t="s">
        <v>6</v>
      </c>
    </row>
    <row r="6" ht="14.15" customHeight="1" spans="1:4">
      <c r="A6" s="18"/>
      <c r="B6" s="17"/>
      <c r="C6" s="18"/>
      <c r="D6" s="17"/>
    </row>
    <row r="7" ht="29.15" customHeight="1" spans="1:4">
      <c r="A7" s="131" t="s">
        <v>98</v>
      </c>
      <c r="B7" s="132">
        <v>11586493.77</v>
      </c>
      <c r="C7" s="133" t="s">
        <v>99</v>
      </c>
      <c r="D7" s="132">
        <v>12576103.06</v>
      </c>
    </row>
    <row r="8" ht="29.15" customHeight="1" spans="1:4">
      <c r="A8" s="134" t="s">
        <v>100</v>
      </c>
      <c r="B8" s="87">
        <v>11586493.77</v>
      </c>
      <c r="C8" s="107" t="str">
        <f>"（一）"&amp;"公共安全支出"</f>
        <v>（一）公共安全支出</v>
      </c>
      <c r="D8" s="87">
        <v>10109143.11</v>
      </c>
    </row>
    <row r="9" ht="29.15" customHeight="1" spans="1:4">
      <c r="A9" s="134" t="s">
        <v>101</v>
      </c>
      <c r="B9" s="87"/>
      <c r="C9" s="107" t="str">
        <f>"（二）"&amp;"社会保障和就业支出"</f>
        <v>（二）社会保障和就业支出</v>
      </c>
      <c r="D9" s="87">
        <v>898208.69</v>
      </c>
    </row>
    <row r="10" ht="29.15" customHeight="1" spans="1:4">
      <c r="A10" s="134" t="s">
        <v>102</v>
      </c>
      <c r="B10" s="87"/>
      <c r="C10" s="107" t="str">
        <f>"（三）"&amp;"卫生健康支出"</f>
        <v>（三）卫生健康支出</v>
      </c>
      <c r="D10" s="87">
        <v>846065.72</v>
      </c>
    </row>
    <row r="11" ht="29.15" customHeight="1" spans="1:4">
      <c r="A11" s="134" t="s">
        <v>103</v>
      </c>
      <c r="B11" s="135">
        <v>989609.29</v>
      </c>
      <c r="C11" s="107" t="str">
        <f>"（四）"&amp;"住房保障支出"</f>
        <v>（四）住房保障支出</v>
      </c>
      <c r="D11" s="87">
        <v>722685.54</v>
      </c>
    </row>
    <row r="12" ht="29.15" customHeight="1" spans="1:4">
      <c r="A12" s="134" t="s">
        <v>100</v>
      </c>
      <c r="B12" s="116">
        <v>989609.29</v>
      </c>
      <c r="C12" s="136"/>
      <c r="D12" s="135"/>
    </row>
    <row r="13" ht="29.15" customHeight="1" spans="1:4">
      <c r="A13" s="137" t="s">
        <v>101</v>
      </c>
      <c r="B13" s="116"/>
      <c r="C13" s="136"/>
      <c r="D13" s="135"/>
    </row>
    <row r="14" ht="29.15" customHeight="1" spans="1:4">
      <c r="A14" s="137" t="s">
        <v>102</v>
      </c>
      <c r="B14" s="135"/>
      <c r="C14" s="136"/>
      <c r="D14" s="135"/>
    </row>
    <row r="15" ht="29.15" customHeight="1" spans="1:4">
      <c r="A15" s="138"/>
      <c r="B15" s="135"/>
      <c r="C15" s="137" t="s">
        <v>104</v>
      </c>
      <c r="D15" s="135"/>
    </row>
    <row r="16" ht="29.15" customHeight="1" spans="1:4">
      <c r="A16" s="138" t="s">
        <v>105</v>
      </c>
      <c r="B16" s="135">
        <v>12576103.06</v>
      </c>
      <c r="C16" s="136" t="s">
        <v>25</v>
      </c>
      <c r="D16" s="135">
        <v>12576103.06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ageMargins left="0.75" right="0.75" top="1" bottom="1" header="0.511805555555556" footer="0.511805555555556"/>
  <pageSetup paperSize="9" scale="71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G24"/>
  <sheetViews>
    <sheetView showZeros="0" workbookViewId="0">
      <selection activeCell="A1" sqref="A1"/>
    </sheetView>
  </sheetViews>
  <sheetFormatPr defaultColWidth="9.140625" defaultRowHeight="14.25" customHeight="1" outlineLevelCol="6"/>
  <cols>
    <col min="1" max="1" width="20.140625" customWidth="1"/>
    <col min="2" max="2" width="37.3125" customWidth="1"/>
    <col min="3" max="3" width="24.2890625" customWidth="1"/>
    <col min="4" max="6" width="25.03125" customWidth="1"/>
    <col min="7" max="7" width="24.2890625" customWidth="1"/>
  </cols>
  <sheetData>
    <row r="1" ht="12" customHeight="1" spans="1:7">
      <c r="D1" s="106"/>
      <c r="F1" s="54"/>
      <c r="G1" s="54" t="s">
        <v>106</v>
      </c>
    </row>
    <row r="2" ht="39" customHeight="1" spans="1:7">
      <c r="A2" s="3" t="s">
        <v>107</v>
      </c>
      <c r="B2" s="3"/>
      <c r="C2" s="3"/>
      <c r="D2" s="3"/>
      <c r="E2" s="3"/>
      <c r="F2" s="3"/>
      <c r="G2" s="3"/>
    </row>
    <row r="3" ht="18" customHeight="1" spans="1:7">
      <c r="A3" s="4" t="str">
        <f>"单位名称："&amp;"寻甸回族彝族自治县人民检察院"</f>
        <v>单位名称：寻甸回族彝族自治县人民检察院</v>
      </c>
      <c r="F3" s="102"/>
      <c r="G3" s="102" t="s">
        <v>2</v>
      </c>
    </row>
    <row r="4" ht="20.25" customHeight="1" spans="1:7">
      <c r="A4" s="118" t="s">
        <v>108</v>
      </c>
      <c r="B4" s="119"/>
      <c r="C4" s="120" t="s">
        <v>30</v>
      </c>
      <c r="D4" s="11" t="s">
        <v>57</v>
      </c>
      <c r="E4" s="11"/>
      <c r="F4" s="12"/>
      <c r="G4" s="120" t="s">
        <v>58</v>
      </c>
    </row>
    <row r="5" ht="20.25" customHeight="1" spans="1:7">
      <c r="A5" s="121" t="s">
        <v>48</v>
      </c>
      <c r="B5" s="122" t="s">
        <v>49</v>
      </c>
      <c r="C5" s="95"/>
      <c r="D5" s="95" t="s">
        <v>32</v>
      </c>
      <c r="E5" s="95" t="s">
        <v>109</v>
      </c>
      <c r="F5" s="95" t="s">
        <v>110</v>
      </c>
      <c r="G5" s="95"/>
    </row>
    <row r="6" ht="13.5" customHeight="1" spans="1:7">
      <c r="A6" s="123" t="s">
        <v>111</v>
      </c>
      <c r="B6" s="123" t="s">
        <v>112</v>
      </c>
      <c r="C6" s="123" t="s">
        <v>113</v>
      </c>
      <c r="D6" s="61"/>
      <c r="E6" s="123" t="s">
        <v>114</v>
      </c>
      <c r="F6" s="123" t="s">
        <v>115</v>
      </c>
      <c r="G6" s="123" t="s">
        <v>116</v>
      </c>
    </row>
    <row r="7" ht="18" customHeight="1" spans="1:7">
      <c r="A7" s="29" t="s">
        <v>59</v>
      </c>
      <c r="B7" s="29" t="s">
        <v>60</v>
      </c>
      <c r="C7" s="22">
        <v>9119533.82</v>
      </c>
      <c r="D7" s="22">
        <v>8433533.82</v>
      </c>
      <c r="E7" s="22">
        <v>7066683.6</v>
      </c>
      <c r="F7" s="22">
        <v>1366850.22</v>
      </c>
      <c r="G7" s="22">
        <v>686000</v>
      </c>
    </row>
    <row r="8" ht="18" customHeight="1" spans="1:7">
      <c r="A8" s="29" t="s">
        <v>61</v>
      </c>
      <c r="B8" s="124" t="s">
        <v>62</v>
      </c>
      <c r="C8" s="22">
        <v>9119533.82</v>
      </c>
      <c r="D8" s="22">
        <v>8433533.82</v>
      </c>
      <c r="E8" s="22">
        <v>7066683.6</v>
      </c>
      <c r="F8" s="22">
        <v>1366850.22</v>
      </c>
      <c r="G8" s="22">
        <v>686000</v>
      </c>
    </row>
    <row r="9" ht="18" customHeight="1" spans="1:7">
      <c r="A9" s="29" t="s">
        <v>63</v>
      </c>
      <c r="B9" s="125" t="s">
        <v>64</v>
      </c>
      <c r="C9" s="22">
        <v>7677533.82</v>
      </c>
      <c r="D9" s="22">
        <v>7677533.82</v>
      </c>
      <c r="E9" s="22">
        <v>6310683.6</v>
      </c>
      <c r="F9" s="22">
        <v>1366850.22</v>
      </c>
      <c r="G9" s="22"/>
    </row>
    <row r="10" ht="18" customHeight="1" spans="1:7">
      <c r="A10" s="29" t="s">
        <v>65</v>
      </c>
      <c r="B10" s="125" t="s">
        <v>66</v>
      </c>
      <c r="C10" s="22">
        <v>1442000</v>
      </c>
      <c r="D10" s="22">
        <v>756000</v>
      </c>
      <c r="E10" s="22">
        <v>756000</v>
      </c>
      <c r="F10" s="22"/>
      <c r="G10" s="22">
        <v>686000</v>
      </c>
    </row>
    <row r="11" ht="18" customHeight="1" spans="1:7">
      <c r="A11" s="29" t="s">
        <v>67</v>
      </c>
      <c r="B11" s="29" t="s">
        <v>68</v>
      </c>
      <c r="C11" s="22">
        <v>898208.69</v>
      </c>
      <c r="D11" s="22">
        <v>898208.69</v>
      </c>
      <c r="E11" s="22">
        <v>898208.69</v>
      </c>
      <c r="F11" s="22"/>
      <c r="G11" s="22"/>
    </row>
    <row r="12" ht="18" customHeight="1" spans="1:7">
      <c r="A12" s="29" t="s">
        <v>69</v>
      </c>
      <c r="B12" s="124" t="s">
        <v>70</v>
      </c>
      <c r="C12" s="22">
        <v>886209.41</v>
      </c>
      <c r="D12" s="22">
        <v>886209.41</v>
      </c>
      <c r="E12" s="22">
        <v>886209.41</v>
      </c>
      <c r="F12" s="22"/>
      <c r="G12" s="22"/>
    </row>
    <row r="13" ht="18" customHeight="1" spans="1:7">
      <c r="A13" s="29" t="s">
        <v>71</v>
      </c>
      <c r="B13" s="125" t="s">
        <v>72</v>
      </c>
      <c r="C13" s="22">
        <v>886209.41</v>
      </c>
      <c r="D13" s="22">
        <v>886209.41</v>
      </c>
      <c r="E13" s="22">
        <v>886209.41</v>
      </c>
      <c r="F13" s="22"/>
      <c r="G13" s="22"/>
    </row>
    <row r="14" ht="18" customHeight="1" spans="1:7">
      <c r="A14" s="29" t="s">
        <v>75</v>
      </c>
      <c r="B14" s="124" t="s">
        <v>76</v>
      </c>
      <c r="C14" s="22">
        <v>11999.28</v>
      </c>
      <c r="D14" s="22">
        <v>11999.28</v>
      </c>
      <c r="E14" s="22">
        <v>11999.28</v>
      </c>
      <c r="F14" s="22"/>
      <c r="G14" s="22"/>
    </row>
    <row r="15" ht="18" customHeight="1" spans="1:7">
      <c r="A15" s="29" t="s">
        <v>77</v>
      </c>
      <c r="B15" s="125" t="s">
        <v>76</v>
      </c>
      <c r="C15" s="22">
        <v>11999.28</v>
      </c>
      <c r="D15" s="22">
        <v>11999.28</v>
      </c>
      <c r="E15" s="22">
        <v>11999.28</v>
      </c>
      <c r="F15" s="22"/>
      <c r="G15" s="22"/>
    </row>
    <row r="16" ht="18" customHeight="1" spans="1:7">
      <c r="A16" s="29" t="s">
        <v>78</v>
      </c>
      <c r="B16" s="29" t="s">
        <v>79</v>
      </c>
      <c r="C16" s="22">
        <v>846065.72</v>
      </c>
      <c r="D16" s="22">
        <v>846065.72</v>
      </c>
      <c r="E16" s="22">
        <v>846065.72</v>
      </c>
      <c r="F16" s="22"/>
      <c r="G16" s="22"/>
    </row>
    <row r="17" ht="18" customHeight="1" spans="1:7">
      <c r="A17" s="29" t="s">
        <v>80</v>
      </c>
      <c r="B17" s="124" t="s">
        <v>81</v>
      </c>
      <c r="C17" s="22">
        <v>846065.72</v>
      </c>
      <c r="D17" s="22">
        <v>846065.72</v>
      </c>
      <c r="E17" s="22">
        <v>846065.72</v>
      </c>
      <c r="F17" s="22"/>
      <c r="G17" s="22"/>
    </row>
    <row r="18" ht="18" customHeight="1" spans="1:7">
      <c r="A18" s="29" t="s">
        <v>82</v>
      </c>
      <c r="B18" s="125" t="s">
        <v>83</v>
      </c>
      <c r="C18" s="22">
        <v>437565.9</v>
      </c>
      <c r="D18" s="22">
        <v>437565.9</v>
      </c>
      <c r="E18" s="22">
        <v>437565.9</v>
      </c>
      <c r="F18" s="22"/>
      <c r="G18" s="22"/>
    </row>
    <row r="19" ht="18" customHeight="1" spans="1:7">
      <c r="A19" s="29" t="s">
        <v>84</v>
      </c>
      <c r="B19" s="125" t="s">
        <v>85</v>
      </c>
      <c r="C19" s="22">
        <v>375946.46</v>
      </c>
      <c r="D19" s="22">
        <v>375946.46</v>
      </c>
      <c r="E19" s="22">
        <v>375946.46</v>
      </c>
      <c r="F19" s="22"/>
      <c r="G19" s="22"/>
    </row>
    <row r="20" ht="18" customHeight="1" spans="1:7">
      <c r="A20" s="29" t="s">
        <v>86</v>
      </c>
      <c r="B20" s="125" t="s">
        <v>87</v>
      </c>
      <c r="C20" s="22">
        <v>32553.36</v>
      </c>
      <c r="D20" s="22">
        <v>32553.36</v>
      </c>
      <c r="E20" s="22">
        <v>32553.36</v>
      </c>
      <c r="F20" s="22"/>
      <c r="G20" s="22"/>
    </row>
    <row r="21" ht="18" customHeight="1" spans="1:7">
      <c r="A21" s="29" t="s">
        <v>88</v>
      </c>
      <c r="B21" s="29" t="s">
        <v>89</v>
      </c>
      <c r="C21" s="22">
        <v>722685.54</v>
      </c>
      <c r="D21" s="22">
        <v>722685.54</v>
      </c>
      <c r="E21" s="22">
        <v>722685.54</v>
      </c>
      <c r="F21" s="22"/>
      <c r="G21" s="22"/>
    </row>
    <row r="22" ht="18" customHeight="1" spans="1:7">
      <c r="A22" s="29" t="s">
        <v>90</v>
      </c>
      <c r="B22" s="124" t="s">
        <v>91</v>
      </c>
      <c r="C22" s="22">
        <v>722685.54</v>
      </c>
      <c r="D22" s="22">
        <v>722685.54</v>
      </c>
      <c r="E22" s="22">
        <v>722685.54</v>
      </c>
      <c r="F22" s="22"/>
      <c r="G22" s="22"/>
    </row>
    <row r="23" ht="18" customHeight="1" spans="1:7">
      <c r="A23" s="29" t="s">
        <v>92</v>
      </c>
      <c r="B23" s="125" t="s">
        <v>93</v>
      </c>
      <c r="C23" s="22">
        <v>722685.54</v>
      </c>
      <c r="D23" s="22">
        <v>722685.54</v>
      </c>
      <c r="E23" s="22">
        <v>722685.54</v>
      </c>
      <c r="F23" s="22"/>
      <c r="G23" s="22"/>
    </row>
    <row r="24" ht="18" customHeight="1" spans="1:7">
      <c r="A24" s="126" t="s">
        <v>94</v>
      </c>
      <c r="B24" s="127" t="s">
        <v>94</v>
      </c>
      <c r="C24" s="22">
        <v>11586493.77</v>
      </c>
      <c r="D24" s="22">
        <v>10900493.77</v>
      </c>
      <c r="E24" s="22">
        <v>9533643.55</v>
      </c>
      <c r="F24" s="22">
        <v>1366850.22</v>
      </c>
      <c r="G24" s="22">
        <v>686000</v>
      </c>
    </row>
  </sheetData>
  <mergeCells count="7">
    <mergeCell ref="A2:G2"/>
    <mergeCell ref="A3:E3"/>
    <mergeCell ref="A4:B4"/>
    <mergeCell ref="D4:F4"/>
    <mergeCell ref="A24:B24"/>
    <mergeCell ref="C4:C5"/>
    <mergeCell ref="G4:G5"/>
  </mergeCells>
  <pageMargins left="0.75" right="0.75" top="1" bottom="1" header="0.511805555555556" footer="0.511805555555556"/>
  <pageSetup paperSize="9" scale="71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F7"/>
  <sheetViews>
    <sheetView showZeros="0" workbookViewId="0">
      <selection activeCell="A1" sqref="A1"/>
    </sheetView>
  </sheetViews>
  <sheetFormatPr defaultColWidth="9.140625" defaultRowHeight="14.25" customHeight="1" outlineLevelRow="6" outlineLevelCol="5"/>
  <cols>
    <col min="1" max="1" width="27.421875" customWidth="1"/>
    <col min="2" max="6" width="31.171875" customWidth="1"/>
  </cols>
  <sheetData>
    <row r="1" ht="12" customHeight="1" spans="1:6">
      <c r="A1" s="112"/>
      <c r="B1" s="112"/>
      <c r="C1" s="59"/>
      <c r="F1" s="58" t="s">
        <v>117</v>
      </c>
    </row>
    <row r="2" ht="25.5" customHeight="1" spans="1:6">
      <c r="A2" s="113" t="s">
        <v>118</v>
      </c>
      <c r="B2" s="113"/>
      <c r="C2" s="113"/>
      <c r="D2" s="113"/>
      <c r="E2" s="113"/>
      <c r="F2" s="113"/>
    </row>
    <row r="3" ht="15.75" customHeight="1" spans="1:6">
      <c r="A3" s="4" t="str">
        <f>"单位名称："&amp;"寻甸回族彝族自治县人民检察院"</f>
        <v>单位名称：寻甸回族彝族自治县人民检察院</v>
      </c>
      <c r="B3" s="112"/>
      <c r="C3" s="59"/>
      <c r="F3" s="58" t="s">
        <v>119</v>
      </c>
    </row>
    <row r="4" ht="19.5" customHeight="1" spans="1:6">
      <c r="A4" s="9" t="s">
        <v>120</v>
      </c>
      <c r="B4" s="15" t="s">
        <v>121</v>
      </c>
      <c r="C4" s="10" t="s">
        <v>122</v>
      </c>
      <c r="D4" s="11"/>
      <c r="E4" s="12"/>
      <c r="F4" s="15" t="s">
        <v>123</v>
      </c>
    </row>
    <row r="5" ht="19.5" customHeight="1" spans="1:6">
      <c r="A5" s="17"/>
      <c r="B5" s="18"/>
      <c r="C5" s="61" t="s">
        <v>32</v>
      </c>
      <c r="D5" s="61" t="s">
        <v>124</v>
      </c>
      <c r="E5" s="61" t="s">
        <v>125</v>
      </c>
      <c r="F5" s="18"/>
    </row>
    <row r="6" ht="18.75" customHeight="1" spans="1:6">
      <c r="A6" s="114">
        <v>1</v>
      </c>
      <c r="B6" s="114">
        <v>2</v>
      </c>
      <c r="C6" s="115">
        <v>3</v>
      </c>
      <c r="D6" s="114">
        <v>4</v>
      </c>
      <c r="E6" s="114">
        <v>5</v>
      </c>
      <c r="F6" s="114">
        <v>6</v>
      </c>
    </row>
    <row r="7" ht="18.75" customHeight="1" spans="1:6">
      <c r="A7" s="116">
        <v>210000</v>
      </c>
      <c r="B7" s="116"/>
      <c r="C7" s="117">
        <v>180000</v>
      </c>
      <c r="D7" s="116"/>
      <c r="E7" s="116">
        <v>180000</v>
      </c>
      <c r="F7" s="116">
        <v>30000</v>
      </c>
    </row>
  </sheetData>
  <mergeCells count="6">
    <mergeCell ref="A2:F2"/>
    <mergeCell ref="A3:D3"/>
    <mergeCell ref="C4:E4"/>
    <mergeCell ref="A4:A5"/>
    <mergeCell ref="B4:B5"/>
    <mergeCell ref="F4:F5"/>
  </mergeCells>
  <pageMargins left="0.75" right="0.75" top="1" bottom="1" header="0.511805555555556" footer="0.511805555555556"/>
  <pageSetup paperSize="9" scale="71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W35"/>
  <sheetViews>
    <sheetView showZeros="0" workbookViewId="0">
      <selection activeCell="A1" sqref="A1"/>
    </sheetView>
  </sheetViews>
  <sheetFormatPr defaultColWidth="9.140625" defaultRowHeight="14.25" customHeight="1"/>
  <cols>
    <col min="1" max="1" width="28.703125" customWidth="1"/>
    <col min="2" max="3" width="23.84375" customWidth="1"/>
    <col min="4" max="4" width="14.6015625" customWidth="1"/>
    <col min="5" max="5" width="18.4609375" customWidth="1"/>
    <col min="6" max="6" width="14.7421875" customWidth="1"/>
    <col min="7" max="7" width="18.8828125" customWidth="1"/>
    <col min="8" max="13" width="15.3125" customWidth="1"/>
    <col min="14" max="16" width="14.7421875" customWidth="1"/>
    <col min="17" max="17" width="14.8828125" customWidth="1"/>
    <col min="18" max="23" width="15.03125" customWidth="1"/>
  </cols>
  <sheetData>
    <row r="1" ht="13.5" customHeight="1" spans="1:23">
      <c r="D1" s="1"/>
      <c r="E1" s="1"/>
      <c r="F1" s="1"/>
      <c r="G1" s="1"/>
      <c r="U1" s="106"/>
      <c r="W1" s="54" t="s">
        <v>126</v>
      </c>
    </row>
    <row r="2" ht="27.75" customHeight="1" spans="1:23">
      <c r="A2" s="26" t="s">
        <v>127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ht="13.5" customHeight="1" spans="1:23">
      <c r="A3" s="4" t="str">
        <f>"单位名称："&amp;"寻甸回族彝族自治县人民检察院"</f>
        <v>单位名称：寻甸回族彝族自治县人民检察院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U3" s="106"/>
      <c r="W3" s="102" t="s">
        <v>119</v>
      </c>
    </row>
    <row r="4" ht="21.75" customHeight="1" spans="1:23">
      <c r="A4" s="8" t="s">
        <v>128</v>
      </c>
      <c r="B4" s="8" t="s">
        <v>129</v>
      </c>
      <c r="C4" s="8" t="s">
        <v>130</v>
      </c>
      <c r="D4" s="9" t="s">
        <v>131</v>
      </c>
      <c r="E4" s="9" t="s">
        <v>132</v>
      </c>
      <c r="F4" s="9" t="s">
        <v>133</v>
      </c>
      <c r="G4" s="9" t="s">
        <v>134</v>
      </c>
      <c r="H4" s="61" t="s">
        <v>135</v>
      </c>
      <c r="I4" s="61"/>
      <c r="J4" s="61"/>
      <c r="K4" s="61"/>
      <c r="L4" s="61"/>
      <c r="M4" s="61"/>
      <c r="N4" s="61"/>
      <c r="O4" s="61"/>
      <c r="P4" s="61"/>
      <c r="Q4" s="46"/>
      <c r="R4" s="61"/>
      <c r="S4" s="61"/>
      <c r="T4" s="61"/>
      <c r="U4" s="61"/>
      <c r="V4" s="61"/>
      <c r="W4" s="61"/>
    </row>
    <row r="5" ht="21.75" customHeight="1" spans="1:23">
      <c r="A5" s="13"/>
      <c r="B5" s="13"/>
      <c r="C5" s="13"/>
      <c r="D5" s="14"/>
      <c r="E5" s="14"/>
      <c r="F5" s="14"/>
      <c r="G5" s="14"/>
      <c r="H5" s="61" t="s">
        <v>30</v>
      </c>
      <c r="I5" s="46" t="s">
        <v>33</v>
      </c>
      <c r="J5" s="46"/>
      <c r="K5" s="46"/>
      <c r="L5" s="61"/>
      <c r="M5" s="61"/>
      <c r="N5" s="61" t="s">
        <v>136</v>
      </c>
      <c r="O5" s="61"/>
      <c r="P5" s="61"/>
      <c r="Q5" s="46" t="s">
        <v>36</v>
      </c>
      <c r="R5" s="61" t="s">
        <v>51</v>
      </c>
      <c r="S5" s="46"/>
      <c r="T5" s="46"/>
      <c r="U5" s="46"/>
      <c r="V5" s="46"/>
      <c r="W5" s="46"/>
    </row>
    <row r="6" ht="15" customHeight="1" spans="1:23">
      <c r="A6" s="16"/>
      <c r="B6" s="16"/>
      <c r="C6" s="16"/>
      <c r="D6" s="17"/>
      <c r="E6" s="17"/>
      <c r="F6" s="17"/>
      <c r="G6" s="17"/>
      <c r="H6" s="61"/>
      <c r="I6" s="46" t="s">
        <v>137</v>
      </c>
      <c r="J6" s="46" t="s">
        <v>138</v>
      </c>
      <c r="K6" s="46" t="s">
        <v>139</v>
      </c>
      <c r="L6" s="46" t="s">
        <v>140</v>
      </c>
      <c r="M6" s="46" t="s">
        <v>141</v>
      </c>
      <c r="N6" s="46" t="s">
        <v>33</v>
      </c>
      <c r="O6" s="46" t="s">
        <v>34</v>
      </c>
      <c r="P6" s="46" t="s">
        <v>35</v>
      </c>
      <c r="Q6" s="46"/>
      <c r="R6" s="46" t="s">
        <v>32</v>
      </c>
      <c r="S6" s="46" t="s">
        <v>43</v>
      </c>
      <c r="T6" s="46" t="s">
        <v>142</v>
      </c>
      <c r="U6" s="46" t="s">
        <v>39</v>
      </c>
      <c r="V6" s="46" t="s">
        <v>40</v>
      </c>
      <c r="W6" s="46" t="s">
        <v>41</v>
      </c>
    </row>
    <row r="7" ht="27.75" customHeight="1" spans="1:23">
      <c r="A7" s="16"/>
      <c r="B7" s="16"/>
      <c r="C7" s="16"/>
      <c r="D7" s="17"/>
      <c r="E7" s="17"/>
      <c r="F7" s="17"/>
      <c r="G7" s="17"/>
      <c r="H7" s="61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</row>
    <row r="8" ht="15" customHeight="1" spans="1:23">
      <c r="A8" s="110">
        <v>1</v>
      </c>
      <c r="B8" s="110">
        <v>2</v>
      </c>
      <c r="C8" s="110">
        <v>3</v>
      </c>
      <c r="D8" s="110">
        <v>4</v>
      </c>
      <c r="E8" s="110">
        <v>5</v>
      </c>
      <c r="F8" s="110">
        <v>6</v>
      </c>
      <c r="G8" s="110">
        <v>7</v>
      </c>
      <c r="H8" s="110">
        <v>8</v>
      </c>
      <c r="I8" s="110">
        <v>9</v>
      </c>
      <c r="J8" s="110">
        <v>10</v>
      </c>
      <c r="K8" s="110">
        <v>11</v>
      </c>
      <c r="L8" s="110">
        <v>12</v>
      </c>
      <c r="M8" s="110">
        <v>13</v>
      </c>
      <c r="N8" s="110">
        <v>14</v>
      </c>
      <c r="O8" s="110">
        <v>15</v>
      </c>
      <c r="P8" s="110">
        <v>16</v>
      </c>
      <c r="Q8" s="110">
        <v>17</v>
      </c>
      <c r="R8" s="110">
        <v>18</v>
      </c>
      <c r="S8" s="110">
        <v>19</v>
      </c>
      <c r="T8" s="110">
        <v>20</v>
      </c>
      <c r="U8" s="110">
        <v>21</v>
      </c>
      <c r="V8" s="110">
        <v>22</v>
      </c>
      <c r="W8" s="110">
        <v>23</v>
      </c>
    </row>
    <row r="9" ht="18.75" customHeight="1" spans="1:23">
      <c r="A9" s="107" t="s">
        <v>45</v>
      </c>
      <c r="B9" s="108"/>
      <c r="C9" s="107"/>
      <c r="D9" s="107"/>
      <c r="E9" s="107"/>
      <c r="F9" s="107"/>
      <c r="G9" s="107"/>
      <c r="H9" s="22">
        <v>10900493.77</v>
      </c>
      <c r="I9" s="22">
        <v>10900493.77</v>
      </c>
      <c r="J9" s="22">
        <v>2478778.48</v>
      </c>
      <c r="K9" s="22"/>
      <c r="L9" s="22">
        <v>8421715.29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  <row r="10" ht="31.4" customHeight="1" spans="1:23">
      <c r="A10" s="111" t="s">
        <v>45</v>
      </c>
      <c r="B10" s="108" t="s">
        <v>143</v>
      </c>
      <c r="C10" s="107" t="s">
        <v>144</v>
      </c>
      <c r="D10" s="107" t="s">
        <v>65</v>
      </c>
      <c r="E10" s="107" t="s">
        <v>66</v>
      </c>
      <c r="F10" s="107" t="s">
        <v>145</v>
      </c>
      <c r="G10" s="107" t="s">
        <v>146</v>
      </c>
      <c r="H10" s="22">
        <v>756000</v>
      </c>
      <c r="I10" s="22">
        <v>756000</v>
      </c>
      <c r="J10" s="22"/>
      <c r="K10" s="22"/>
      <c r="L10" s="22">
        <v>756000</v>
      </c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ht="31.4" customHeight="1" spans="1:23">
      <c r="A11" s="111" t="s">
        <v>45</v>
      </c>
      <c r="B11" s="108" t="s">
        <v>147</v>
      </c>
      <c r="C11" s="107" t="s">
        <v>148</v>
      </c>
      <c r="D11" s="107" t="s">
        <v>63</v>
      </c>
      <c r="E11" s="107" t="s">
        <v>64</v>
      </c>
      <c r="F11" s="107" t="s">
        <v>149</v>
      </c>
      <c r="G11" s="107" t="s">
        <v>150</v>
      </c>
      <c r="H11" s="22">
        <v>2129954.4</v>
      </c>
      <c r="I11" s="22">
        <v>2129954.4</v>
      </c>
      <c r="J11" s="22">
        <v>532488.6</v>
      </c>
      <c r="K11" s="22"/>
      <c r="L11" s="22">
        <v>1597465.8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ht="31.4" customHeight="1" spans="1:23">
      <c r="A12" s="111" t="s">
        <v>45</v>
      </c>
      <c r="B12" s="108" t="s">
        <v>147</v>
      </c>
      <c r="C12" s="107" t="s">
        <v>148</v>
      </c>
      <c r="D12" s="107" t="s">
        <v>63</v>
      </c>
      <c r="E12" s="107" t="s">
        <v>64</v>
      </c>
      <c r="F12" s="107" t="s">
        <v>151</v>
      </c>
      <c r="G12" s="107" t="s">
        <v>152</v>
      </c>
      <c r="H12" s="22">
        <v>2998787.4</v>
      </c>
      <c r="I12" s="22">
        <v>2998787.4</v>
      </c>
      <c r="J12" s="22">
        <v>749696.85</v>
      </c>
      <c r="K12" s="22"/>
      <c r="L12" s="22">
        <v>2249090.55</v>
      </c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</row>
    <row r="13" ht="31.4" customHeight="1" spans="1:23">
      <c r="A13" s="111" t="s">
        <v>45</v>
      </c>
      <c r="B13" s="108" t="s">
        <v>147</v>
      </c>
      <c r="C13" s="107" t="s">
        <v>148</v>
      </c>
      <c r="D13" s="107" t="s">
        <v>63</v>
      </c>
      <c r="E13" s="107" t="s">
        <v>64</v>
      </c>
      <c r="F13" s="107" t="s">
        <v>153</v>
      </c>
      <c r="G13" s="107" t="s">
        <v>154</v>
      </c>
      <c r="H13" s="22">
        <v>191746.2</v>
      </c>
      <c r="I13" s="22">
        <v>191746.2</v>
      </c>
      <c r="J13" s="22">
        <v>47936.55</v>
      </c>
      <c r="K13" s="22"/>
      <c r="L13" s="22">
        <v>143809.65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</row>
    <row r="14" ht="31.4" customHeight="1" spans="1:23">
      <c r="A14" s="111" t="s">
        <v>45</v>
      </c>
      <c r="B14" s="108" t="s">
        <v>155</v>
      </c>
      <c r="C14" s="107" t="s">
        <v>156</v>
      </c>
      <c r="D14" s="107" t="s">
        <v>71</v>
      </c>
      <c r="E14" s="107" t="s">
        <v>72</v>
      </c>
      <c r="F14" s="107" t="s">
        <v>157</v>
      </c>
      <c r="G14" s="107" t="s">
        <v>158</v>
      </c>
      <c r="H14" s="22">
        <v>886209.41</v>
      </c>
      <c r="I14" s="22">
        <v>886209.41</v>
      </c>
      <c r="J14" s="22">
        <v>221552.35</v>
      </c>
      <c r="K14" s="22"/>
      <c r="L14" s="22">
        <v>664657.06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</row>
    <row r="15" ht="31.4" customHeight="1" spans="1:23">
      <c r="A15" s="111" t="s">
        <v>45</v>
      </c>
      <c r="B15" s="108" t="s">
        <v>155</v>
      </c>
      <c r="C15" s="107" t="s">
        <v>156</v>
      </c>
      <c r="D15" s="107" t="s">
        <v>77</v>
      </c>
      <c r="E15" s="107" t="s">
        <v>76</v>
      </c>
      <c r="F15" s="107" t="s">
        <v>159</v>
      </c>
      <c r="G15" s="107" t="s">
        <v>160</v>
      </c>
      <c r="H15" s="22">
        <v>11999.28</v>
      </c>
      <c r="I15" s="22">
        <v>11999.28</v>
      </c>
      <c r="J15" s="22">
        <v>2999.82</v>
      </c>
      <c r="K15" s="22"/>
      <c r="L15" s="22">
        <v>8999.46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</row>
    <row r="16" ht="31.4" customHeight="1" spans="1:23">
      <c r="A16" s="111" t="s">
        <v>45</v>
      </c>
      <c r="B16" s="108" t="s">
        <v>155</v>
      </c>
      <c r="C16" s="107" t="s">
        <v>156</v>
      </c>
      <c r="D16" s="107" t="s">
        <v>82</v>
      </c>
      <c r="E16" s="107" t="s">
        <v>83</v>
      </c>
      <c r="F16" s="107" t="s">
        <v>161</v>
      </c>
      <c r="G16" s="107" t="s">
        <v>162</v>
      </c>
      <c r="H16" s="22">
        <v>437565.9</v>
      </c>
      <c r="I16" s="22">
        <v>437565.9</v>
      </c>
      <c r="J16" s="22">
        <v>109391.48</v>
      </c>
      <c r="K16" s="22"/>
      <c r="L16" s="22">
        <v>328174.42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</row>
    <row r="17" ht="31.4" customHeight="1" spans="1:23">
      <c r="A17" s="111" t="s">
        <v>45</v>
      </c>
      <c r="B17" s="108" t="s">
        <v>155</v>
      </c>
      <c r="C17" s="107" t="s">
        <v>156</v>
      </c>
      <c r="D17" s="107" t="s">
        <v>84</v>
      </c>
      <c r="E17" s="107" t="s">
        <v>85</v>
      </c>
      <c r="F17" s="107" t="s">
        <v>163</v>
      </c>
      <c r="G17" s="107" t="s">
        <v>164</v>
      </c>
      <c r="H17" s="22">
        <v>375946.46</v>
      </c>
      <c r="I17" s="22">
        <v>375946.46</v>
      </c>
      <c r="J17" s="22">
        <v>93986.62</v>
      </c>
      <c r="K17" s="22"/>
      <c r="L17" s="22">
        <v>281959.84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8" ht="31.4" customHeight="1" spans="1:23">
      <c r="A18" s="111" t="s">
        <v>45</v>
      </c>
      <c r="B18" s="108" t="s">
        <v>155</v>
      </c>
      <c r="C18" s="107" t="s">
        <v>156</v>
      </c>
      <c r="D18" s="107" t="s">
        <v>86</v>
      </c>
      <c r="E18" s="107" t="s">
        <v>87</v>
      </c>
      <c r="F18" s="107" t="s">
        <v>159</v>
      </c>
      <c r="G18" s="107" t="s">
        <v>160</v>
      </c>
      <c r="H18" s="22">
        <v>32553.36</v>
      </c>
      <c r="I18" s="22">
        <v>32553.36</v>
      </c>
      <c r="J18" s="22">
        <v>32553.36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</row>
    <row r="19" ht="31.4" customHeight="1" spans="1:23">
      <c r="A19" s="111" t="s">
        <v>45</v>
      </c>
      <c r="B19" s="108" t="s">
        <v>165</v>
      </c>
      <c r="C19" s="107" t="s">
        <v>93</v>
      </c>
      <c r="D19" s="107" t="s">
        <v>92</v>
      </c>
      <c r="E19" s="107" t="s">
        <v>93</v>
      </c>
      <c r="F19" s="107" t="s">
        <v>166</v>
      </c>
      <c r="G19" s="107" t="s">
        <v>93</v>
      </c>
      <c r="H19" s="22">
        <v>722685.54</v>
      </c>
      <c r="I19" s="22">
        <v>722685.54</v>
      </c>
      <c r="J19" s="22">
        <v>180671.39</v>
      </c>
      <c r="K19" s="22"/>
      <c r="L19" s="22">
        <v>542014.15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</row>
    <row r="20" ht="31.4" customHeight="1" spans="1:23">
      <c r="A20" s="111" t="s">
        <v>45</v>
      </c>
      <c r="B20" s="108" t="s">
        <v>167</v>
      </c>
      <c r="C20" s="107" t="s">
        <v>168</v>
      </c>
      <c r="D20" s="107" t="s">
        <v>63</v>
      </c>
      <c r="E20" s="107" t="s">
        <v>64</v>
      </c>
      <c r="F20" s="107" t="s">
        <v>169</v>
      </c>
      <c r="G20" s="107" t="s">
        <v>170</v>
      </c>
      <c r="H20" s="22">
        <v>46425.6</v>
      </c>
      <c r="I20" s="22">
        <v>46425.6</v>
      </c>
      <c r="J20" s="22">
        <v>11606.4</v>
      </c>
      <c r="K20" s="22"/>
      <c r="L20" s="22">
        <v>34819.2</v>
      </c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</row>
    <row r="21" ht="31.4" customHeight="1" spans="1:23">
      <c r="A21" s="111" t="s">
        <v>45</v>
      </c>
      <c r="B21" s="108" t="s">
        <v>171</v>
      </c>
      <c r="C21" s="107" t="s">
        <v>172</v>
      </c>
      <c r="D21" s="107" t="s">
        <v>63</v>
      </c>
      <c r="E21" s="107" t="s">
        <v>64</v>
      </c>
      <c r="F21" s="107" t="s">
        <v>173</v>
      </c>
      <c r="G21" s="107" t="s">
        <v>174</v>
      </c>
      <c r="H21" s="22">
        <v>180000</v>
      </c>
      <c r="I21" s="22">
        <v>180000</v>
      </c>
      <c r="J21" s="22"/>
      <c r="K21" s="22"/>
      <c r="L21" s="22">
        <v>180000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</row>
    <row r="22" ht="31.4" customHeight="1" spans="1:23">
      <c r="A22" s="111" t="s">
        <v>45</v>
      </c>
      <c r="B22" s="108" t="s">
        <v>175</v>
      </c>
      <c r="C22" s="107" t="s">
        <v>123</v>
      </c>
      <c r="D22" s="107" t="s">
        <v>63</v>
      </c>
      <c r="E22" s="107" t="s">
        <v>64</v>
      </c>
      <c r="F22" s="107" t="s">
        <v>176</v>
      </c>
      <c r="G22" s="107" t="s">
        <v>123</v>
      </c>
      <c r="H22" s="22">
        <v>30000</v>
      </c>
      <c r="I22" s="22">
        <v>30000</v>
      </c>
      <c r="J22" s="22">
        <v>7500</v>
      </c>
      <c r="K22" s="22"/>
      <c r="L22" s="22">
        <v>22500</v>
      </c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</row>
    <row r="23" ht="31.4" customHeight="1" spans="1:23">
      <c r="A23" s="111" t="s">
        <v>45</v>
      </c>
      <c r="B23" s="108" t="s">
        <v>177</v>
      </c>
      <c r="C23" s="107" t="s">
        <v>178</v>
      </c>
      <c r="D23" s="107" t="s">
        <v>63</v>
      </c>
      <c r="E23" s="107" t="s">
        <v>64</v>
      </c>
      <c r="F23" s="107" t="s">
        <v>179</v>
      </c>
      <c r="G23" s="107" t="s">
        <v>180</v>
      </c>
      <c r="H23" s="22">
        <v>376740</v>
      </c>
      <c r="I23" s="22">
        <v>376740</v>
      </c>
      <c r="J23" s="22">
        <v>94185</v>
      </c>
      <c r="K23" s="22"/>
      <c r="L23" s="22">
        <v>282555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ht="31.4" customHeight="1" spans="1:23">
      <c r="A24" s="111" t="s">
        <v>45</v>
      </c>
      <c r="B24" s="108" t="s">
        <v>181</v>
      </c>
      <c r="C24" s="107" t="s">
        <v>182</v>
      </c>
      <c r="D24" s="107" t="s">
        <v>63</v>
      </c>
      <c r="E24" s="107" t="s">
        <v>64</v>
      </c>
      <c r="F24" s="107" t="s">
        <v>183</v>
      </c>
      <c r="G24" s="107" t="s">
        <v>182</v>
      </c>
      <c r="H24" s="22">
        <v>118723.2</v>
      </c>
      <c r="I24" s="22">
        <v>118723.2</v>
      </c>
      <c r="J24" s="22">
        <v>29680.8</v>
      </c>
      <c r="K24" s="22"/>
      <c r="L24" s="22">
        <v>89042.4</v>
      </c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</row>
    <row r="25" ht="31.4" customHeight="1" spans="1:23">
      <c r="A25" s="111" t="s">
        <v>45</v>
      </c>
      <c r="B25" s="108" t="s">
        <v>184</v>
      </c>
      <c r="C25" s="107" t="s">
        <v>185</v>
      </c>
      <c r="D25" s="107" t="s">
        <v>63</v>
      </c>
      <c r="E25" s="107" t="s">
        <v>64</v>
      </c>
      <c r="F25" s="107" t="s">
        <v>186</v>
      </c>
      <c r="G25" s="107" t="s">
        <v>187</v>
      </c>
      <c r="H25" s="22">
        <v>170000</v>
      </c>
      <c r="I25" s="22">
        <v>170000</v>
      </c>
      <c r="J25" s="22">
        <v>42500</v>
      </c>
      <c r="K25" s="22"/>
      <c r="L25" s="22">
        <v>127500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ht="31.4" customHeight="1" spans="1:23">
      <c r="A26" s="111" t="s">
        <v>45</v>
      </c>
      <c r="B26" s="108" t="s">
        <v>184</v>
      </c>
      <c r="C26" s="107" t="s">
        <v>185</v>
      </c>
      <c r="D26" s="107" t="s">
        <v>63</v>
      </c>
      <c r="E26" s="107" t="s">
        <v>64</v>
      </c>
      <c r="F26" s="107" t="s">
        <v>188</v>
      </c>
      <c r="G26" s="107" t="s">
        <v>189</v>
      </c>
      <c r="H26" s="22">
        <v>30000</v>
      </c>
      <c r="I26" s="22">
        <v>30000</v>
      </c>
      <c r="J26" s="22"/>
      <c r="K26" s="22"/>
      <c r="L26" s="22">
        <v>30000</v>
      </c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</row>
    <row r="27" ht="31.4" customHeight="1" spans="1:23">
      <c r="A27" s="111" t="s">
        <v>45</v>
      </c>
      <c r="B27" s="108" t="s">
        <v>184</v>
      </c>
      <c r="C27" s="107" t="s">
        <v>185</v>
      </c>
      <c r="D27" s="107" t="s">
        <v>63</v>
      </c>
      <c r="E27" s="107" t="s">
        <v>64</v>
      </c>
      <c r="F27" s="107" t="s">
        <v>190</v>
      </c>
      <c r="G27" s="107" t="s">
        <v>191</v>
      </c>
      <c r="H27" s="22">
        <v>50000</v>
      </c>
      <c r="I27" s="22">
        <v>50000</v>
      </c>
      <c r="J27" s="22">
        <v>12500</v>
      </c>
      <c r="K27" s="22"/>
      <c r="L27" s="22">
        <v>37500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ht="31.4" customHeight="1" spans="1:23">
      <c r="A28" s="111" t="s">
        <v>45</v>
      </c>
      <c r="B28" s="108" t="s">
        <v>184</v>
      </c>
      <c r="C28" s="107" t="s">
        <v>185</v>
      </c>
      <c r="D28" s="107" t="s">
        <v>63</v>
      </c>
      <c r="E28" s="107" t="s">
        <v>64</v>
      </c>
      <c r="F28" s="107" t="s">
        <v>192</v>
      </c>
      <c r="G28" s="107" t="s">
        <v>193</v>
      </c>
      <c r="H28" s="22">
        <v>70000</v>
      </c>
      <c r="I28" s="22">
        <v>70000</v>
      </c>
      <c r="J28" s="22">
        <v>17500</v>
      </c>
      <c r="K28" s="22"/>
      <c r="L28" s="22">
        <v>52500</v>
      </c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</row>
    <row r="29" ht="31.4" customHeight="1" spans="1:23">
      <c r="A29" s="111" t="s">
        <v>45</v>
      </c>
      <c r="B29" s="108" t="s">
        <v>184</v>
      </c>
      <c r="C29" s="107" t="s">
        <v>185</v>
      </c>
      <c r="D29" s="107" t="s">
        <v>63</v>
      </c>
      <c r="E29" s="107" t="s">
        <v>64</v>
      </c>
      <c r="F29" s="107" t="s">
        <v>194</v>
      </c>
      <c r="G29" s="107" t="s">
        <v>195</v>
      </c>
      <c r="H29" s="22">
        <v>30000</v>
      </c>
      <c r="I29" s="22">
        <v>30000</v>
      </c>
      <c r="J29" s="22">
        <v>7500</v>
      </c>
      <c r="K29" s="22"/>
      <c r="L29" s="22">
        <v>22500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ht="31.4" customHeight="1" spans="1:23">
      <c r="A30" s="111" t="s">
        <v>45</v>
      </c>
      <c r="B30" s="108" t="s">
        <v>184</v>
      </c>
      <c r="C30" s="107" t="s">
        <v>185</v>
      </c>
      <c r="D30" s="107" t="s">
        <v>63</v>
      </c>
      <c r="E30" s="107" t="s">
        <v>64</v>
      </c>
      <c r="F30" s="107" t="s">
        <v>196</v>
      </c>
      <c r="G30" s="107" t="s">
        <v>197</v>
      </c>
      <c r="H30" s="22">
        <v>100000</v>
      </c>
      <c r="I30" s="22">
        <v>100000</v>
      </c>
      <c r="J30" s="22"/>
      <c r="K30" s="22"/>
      <c r="L30" s="22">
        <v>100000</v>
      </c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ht="31.4" customHeight="1" spans="1:23">
      <c r="A31" s="111" t="s">
        <v>45</v>
      </c>
      <c r="B31" s="108" t="s">
        <v>184</v>
      </c>
      <c r="C31" s="107" t="s">
        <v>185</v>
      </c>
      <c r="D31" s="107" t="s">
        <v>63</v>
      </c>
      <c r="E31" s="107" t="s">
        <v>64</v>
      </c>
      <c r="F31" s="107" t="s">
        <v>179</v>
      </c>
      <c r="G31" s="107" t="s">
        <v>180</v>
      </c>
      <c r="H31" s="22">
        <v>35880</v>
      </c>
      <c r="I31" s="22">
        <v>35880</v>
      </c>
      <c r="J31" s="22">
        <v>8970</v>
      </c>
      <c r="K31" s="22"/>
      <c r="L31" s="22">
        <v>26910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ht="31.4" customHeight="1" spans="1:23">
      <c r="A32" s="111" t="s">
        <v>45</v>
      </c>
      <c r="B32" s="108" t="s">
        <v>184</v>
      </c>
      <c r="C32" s="107" t="s">
        <v>185</v>
      </c>
      <c r="D32" s="107" t="s">
        <v>63</v>
      </c>
      <c r="E32" s="107" t="s">
        <v>64</v>
      </c>
      <c r="F32" s="107" t="s">
        <v>198</v>
      </c>
      <c r="G32" s="107" t="s">
        <v>199</v>
      </c>
      <c r="H32" s="22">
        <v>175507.02</v>
      </c>
      <c r="I32" s="22">
        <v>175507.02</v>
      </c>
      <c r="J32" s="22">
        <v>43876.76</v>
      </c>
      <c r="K32" s="22"/>
      <c r="L32" s="22">
        <v>131630.26</v>
      </c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31.4" customHeight="1" spans="1:23">
      <c r="A33" s="111" t="s">
        <v>45</v>
      </c>
      <c r="B33" s="108" t="s">
        <v>200</v>
      </c>
      <c r="C33" s="107" t="s">
        <v>201</v>
      </c>
      <c r="D33" s="107" t="s">
        <v>63</v>
      </c>
      <c r="E33" s="107" t="s">
        <v>64</v>
      </c>
      <c r="F33" s="107" t="s">
        <v>151</v>
      </c>
      <c r="G33" s="107" t="s">
        <v>152</v>
      </c>
      <c r="H33" s="22">
        <v>17040</v>
      </c>
      <c r="I33" s="22">
        <v>17040</v>
      </c>
      <c r="J33" s="22"/>
      <c r="K33" s="22"/>
      <c r="L33" s="22">
        <v>17040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ht="31.4" customHeight="1" spans="1:23">
      <c r="A34" s="111" t="s">
        <v>45</v>
      </c>
      <c r="B34" s="108" t="s">
        <v>202</v>
      </c>
      <c r="C34" s="107" t="s">
        <v>203</v>
      </c>
      <c r="D34" s="107" t="s">
        <v>63</v>
      </c>
      <c r="E34" s="107" t="s">
        <v>64</v>
      </c>
      <c r="F34" s="107" t="s">
        <v>153</v>
      </c>
      <c r="G34" s="107" t="s">
        <v>154</v>
      </c>
      <c r="H34" s="22">
        <v>926730</v>
      </c>
      <c r="I34" s="22">
        <v>926730</v>
      </c>
      <c r="J34" s="22">
        <v>231682.5</v>
      </c>
      <c r="K34" s="22"/>
      <c r="L34" s="22">
        <v>695047.5</v>
      </c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</row>
    <row r="35" ht="18.75" customHeight="1" spans="1:23">
      <c r="A35" s="30" t="s">
        <v>94</v>
      </c>
      <c r="B35" s="31"/>
      <c r="C35" s="31"/>
      <c r="D35" s="31"/>
      <c r="E35" s="31"/>
      <c r="F35" s="31"/>
      <c r="G35" s="32"/>
      <c r="H35" s="22">
        <v>10900493.77</v>
      </c>
      <c r="I35" s="22">
        <v>10900493.77</v>
      </c>
      <c r="J35" s="22">
        <v>2478778.48</v>
      </c>
      <c r="K35" s="22"/>
      <c r="L35" s="22">
        <v>8421715.29</v>
      </c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</sheetData>
  <mergeCells count="30">
    <mergeCell ref="A2:W2"/>
    <mergeCell ref="A3:G3"/>
    <mergeCell ref="H4:W4"/>
    <mergeCell ref="I5:M5"/>
    <mergeCell ref="N5:P5"/>
    <mergeCell ref="R5:W5"/>
    <mergeCell ref="A35:G35"/>
    <mergeCell ref="A4:A7"/>
    <mergeCell ref="B4:B7"/>
    <mergeCell ref="C4:C7"/>
    <mergeCell ref="D4:D7"/>
    <mergeCell ref="E4:E7"/>
    <mergeCell ref="F4:F7"/>
    <mergeCell ref="G4:G7"/>
    <mergeCell ref="H5:H7"/>
    <mergeCell ref="I6:I7"/>
    <mergeCell ref="J6:J7"/>
    <mergeCell ref="K6:K7"/>
    <mergeCell ref="L6:L7"/>
    <mergeCell ref="M6:M7"/>
    <mergeCell ref="N6:N7"/>
    <mergeCell ref="O6:O7"/>
    <mergeCell ref="P6:P7"/>
    <mergeCell ref="Q5:Q7"/>
    <mergeCell ref="R6:R7"/>
    <mergeCell ref="S6:S7"/>
    <mergeCell ref="T6:T7"/>
    <mergeCell ref="U6:U7"/>
    <mergeCell ref="V6:V7"/>
    <mergeCell ref="W6:W7"/>
  </mergeCells>
  <pageMargins left="0.75" right="0.75" top="1" bottom="1" header="0.511805555555556" footer="0.511805555555556"/>
  <pageSetup paperSize="9" scale="33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W23"/>
  <sheetViews>
    <sheetView showZeros="0" tabSelected="1" workbookViewId="0">
      <selection activeCell="A1" sqref="A1 A1 A1 A1 A1 A1 A1 A1 A1 A1 A1 A1 A1 A1 A1 A1 A1 A1 A1 A1 A1 A1 A1"/>
    </sheetView>
  </sheetViews>
  <sheetFormatPr defaultColWidth="9.140625" defaultRowHeight="14.25" customHeight="1"/>
  <cols>
    <col min="1" max="1" width="14.5703125" customWidth="1"/>
    <col min="2" max="2" width="21.03125" customWidth="1"/>
    <col min="3" max="3" width="40.5703125" customWidth="1"/>
    <col min="4" max="4" width="23.84375" customWidth="1"/>
    <col min="5" max="5" width="15.6015625" customWidth="1"/>
    <col min="6" max="6" width="19.7421875" customWidth="1"/>
    <col min="7" max="7" width="14.8828125" customWidth="1"/>
    <col min="8" max="8" width="19.7421875" customWidth="1"/>
    <col min="9" max="16" width="14.171875" customWidth="1"/>
    <col min="17" max="17" width="13.6015625" customWidth="1"/>
    <col min="18" max="23" width="15.171875" customWidth="1"/>
  </cols>
  <sheetData>
    <row r="1" ht="13.5" customHeight="1" spans="1:23">
      <c r="E1" s="1"/>
      <c r="F1" s="1"/>
      <c r="G1" s="1"/>
      <c r="H1" s="1"/>
      <c r="U1" s="106"/>
      <c r="W1" s="54" t="s">
        <v>204</v>
      </c>
    </row>
    <row r="2" ht="27.75" customHeight="1" spans="1:23">
      <c r="A2" s="26" t="s">
        <v>205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ht="13.5" customHeight="1" spans="1:23">
      <c r="A3" s="4" t="str">
        <f t="shared" ref="A3:B3" si="0">"单位名称："&amp;"寻甸回族彝族自治县人民检察院"</f>
        <v>单位名称：寻甸回族彝族自治县人民检察院</v>
      </c>
      <c r="B3" s="93" t="str">
        <f t="shared" si="0"/>
        <v>单位名称：寻甸回族彝族自治县人民检察院</v>
      </c>
      <c r="C3" s="93"/>
      <c r="D3" s="93"/>
      <c r="E3" s="93"/>
      <c r="F3" s="93"/>
      <c r="G3" s="93"/>
      <c r="H3" s="93"/>
      <c r="I3" s="93"/>
      <c r="J3" s="6"/>
      <c r="K3" s="6"/>
      <c r="L3" s="6"/>
      <c r="M3" s="6"/>
      <c r="N3" s="6"/>
      <c r="O3" s="6"/>
      <c r="P3" s="6"/>
      <c r="Q3" s="6"/>
      <c r="U3" s="106"/>
      <c r="W3" s="102" t="s">
        <v>119</v>
      </c>
    </row>
    <row r="4" ht="21.75" customHeight="1" spans="1:23">
      <c r="A4" s="8" t="s">
        <v>206</v>
      </c>
      <c r="B4" s="8" t="s">
        <v>129</v>
      </c>
      <c r="C4" s="8" t="s">
        <v>130</v>
      </c>
      <c r="D4" s="8" t="s">
        <v>207</v>
      </c>
      <c r="E4" s="9" t="s">
        <v>131</v>
      </c>
      <c r="F4" s="9" t="s">
        <v>132</v>
      </c>
      <c r="G4" s="9" t="s">
        <v>133</v>
      </c>
      <c r="H4" s="9" t="s">
        <v>134</v>
      </c>
      <c r="I4" s="61" t="s">
        <v>30</v>
      </c>
      <c r="J4" s="61" t="s">
        <v>208</v>
      </c>
      <c r="K4" s="61"/>
      <c r="L4" s="61"/>
      <c r="M4" s="61"/>
      <c r="N4" s="61" t="s">
        <v>136</v>
      </c>
      <c r="O4" s="61"/>
      <c r="P4" s="61"/>
      <c r="Q4" s="9" t="s">
        <v>36</v>
      </c>
      <c r="R4" s="10" t="s">
        <v>51</v>
      </c>
      <c r="S4" s="11"/>
      <c r="T4" s="11"/>
      <c r="U4" s="11"/>
      <c r="V4" s="11"/>
      <c r="W4" s="12"/>
    </row>
    <row r="5" ht="21.75" customHeight="1" spans="1:23">
      <c r="A5" s="13"/>
      <c r="B5" s="13"/>
      <c r="C5" s="13"/>
      <c r="D5" s="13"/>
      <c r="E5" s="14"/>
      <c r="F5" s="14"/>
      <c r="G5" s="14"/>
      <c r="H5" s="14"/>
      <c r="I5" s="61"/>
      <c r="J5" s="46" t="s">
        <v>33</v>
      </c>
      <c r="K5" s="46"/>
      <c r="L5" s="46" t="s">
        <v>34</v>
      </c>
      <c r="M5" s="46" t="s">
        <v>35</v>
      </c>
      <c r="N5" s="9" t="s">
        <v>33</v>
      </c>
      <c r="O5" s="9" t="s">
        <v>34</v>
      </c>
      <c r="P5" s="9" t="s">
        <v>35</v>
      </c>
      <c r="Q5" s="14"/>
      <c r="R5" s="9" t="s">
        <v>32</v>
      </c>
      <c r="S5" s="9" t="s">
        <v>43</v>
      </c>
      <c r="T5" s="9" t="s">
        <v>142</v>
      </c>
      <c r="U5" s="9" t="s">
        <v>39</v>
      </c>
      <c r="V5" s="9" t="s">
        <v>40</v>
      </c>
      <c r="W5" s="9" t="s">
        <v>41</v>
      </c>
    </row>
    <row r="6" ht="40.5" customHeight="1" spans="1:23">
      <c r="A6" s="16"/>
      <c r="B6" s="16"/>
      <c r="C6" s="16"/>
      <c r="D6" s="16"/>
      <c r="E6" s="17"/>
      <c r="F6" s="17"/>
      <c r="G6" s="17"/>
      <c r="H6" s="17"/>
      <c r="I6" s="61"/>
      <c r="J6" s="46" t="s">
        <v>32</v>
      </c>
      <c r="K6" s="46" t="s">
        <v>209</v>
      </c>
      <c r="L6" s="46"/>
      <c r="M6" s="46"/>
      <c r="N6" s="17"/>
      <c r="O6" s="17"/>
      <c r="P6" s="17"/>
      <c r="Q6" s="17"/>
      <c r="R6" s="17"/>
      <c r="S6" s="17"/>
      <c r="T6" s="17"/>
      <c r="U6" s="18"/>
      <c r="V6" s="17"/>
      <c r="W6" s="17"/>
    </row>
    <row r="7" ht="15" customHeight="1" spans="1:23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  <c r="H7" s="19">
        <v>8</v>
      </c>
      <c r="I7" s="19">
        <v>9</v>
      </c>
      <c r="J7" s="19">
        <v>10</v>
      </c>
      <c r="K7" s="19">
        <v>11</v>
      </c>
      <c r="L7" s="19">
        <v>12</v>
      </c>
      <c r="M7" s="19">
        <v>13</v>
      </c>
      <c r="N7" s="19">
        <v>14</v>
      </c>
      <c r="O7" s="19">
        <v>15</v>
      </c>
      <c r="P7" s="19">
        <v>16</v>
      </c>
      <c r="Q7" s="19">
        <v>17</v>
      </c>
      <c r="R7" s="19">
        <v>18</v>
      </c>
      <c r="S7" s="19">
        <v>19</v>
      </c>
      <c r="T7" s="19">
        <v>20</v>
      </c>
      <c r="U7" s="19">
        <v>21</v>
      </c>
      <c r="V7" s="19">
        <v>22</v>
      </c>
      <c r="W7" s="19">
        <v>23</v>
      </c>
    </row>
    <row r="8" ht="32.9" customHeight="1" spans="1:23">
      <c r="A8" s="107"/>
      <c r="B8" s="108"/>
      <c r="C8" s="107" t="s">
        <v>210</v>
      </c>
      <c r="D8" s="107"/>
      <c r="E8" s="107"/>
      <c r="F8" s="107"/>
      <c r="G8" s="107"/>
      <c r="H8" s="107"/>
      <c r="I8" s="109">
        <v>361073.79</v>
      </c>
      <c r="J8" s="109"/>
      <c r="K8" s="109"/>
      <c r="L8" s="109"/>
      <c r="M8" s="109"/>
      <c r="N8" s="109">
        <v>361073.79</v>
      </c>
      <c r="O8" s="109"/>
      <c r="P8" s="109"/>
      <c r="Q8" s="109"/>
      <c r="R8" s="109"/>
      <c r="S8" s="109"/>
      <c r="T8" s="109"/>
      <c r="U8" s="87"/>
      <c r="V8" s="109"/>
      <c r="W8" s="109"/>
    </row>
    <row r="9" ht="32.9" customHeight="1" spans="1:23">
      <c r="A9" s="107" t="s">
        <v>211</v>
      </c>
      <c r="B9" s="108" t="s">
        <v>212</v>
      </c>
      <c r="C9" s="107" t="s">
        <v>210</v>
      </c>
      <c r="D9" s="107" t="s">
        <v>45</v>
      </c>
      <c r="E9" s="107" t="s">
        <v>65</v>
      </c>
      <c r="F9" s="107" t="s">
        <v>66</v>
      </c>
      <c r="G9" s="107" t="s">
        <v>213</v>
      </c>
      <c r="H9" s="107" t="s">
        <v>214</v>
      </c>
      <c r="I9" s="109">
        <v>285833.79</v>
      </c>
      <c r="J9" s="109"/>
      <c r="K9" s="109"/>
      <c r="L9" s="109"/>
      <c r="M9" s="109"/>
      <c r="N9" s="109">
        <v>285833.79</v>
      </c>
      <c r="O9" s="109"/>
      <c r="P9" s="109"/>
      <c r="Q9" s="109"/>
      <c r="R9" s="109"/>
      <c r="S9" s="109"/>
      <c r="T9" s="109"/>
      <c r="U9" s="87"/>
      <c r="V9" s="109"/>
      <c r="W9" s="109"/>
    </row>
    <row r="10" ht="32.9" customHeight="1" spans="1:23">
      <c r="A10" s="107" t="s">
        <v>211</v>
      </c>
      <c r="B10" s="108" t="s">
        <v>212</v>
      </c>
      <c r="C10" s="107" t="s">
        <v>210</v>
      </c>
      <c r="D10" s="107" t="s">
        <v>45</v>
      </c>
      <c r="E10" s="107" t="s">
        <v>65</v>
      </c>
      <c r="F10" s="107" t="s">
        <v>66</v>
      </c>
      <c r="G10" s="107" t="s">
        <v>215</v>
      </c>
      <c r="H10" s="107" t="s">
        <v>216</v>
      </c>
      <c r="I10" s="109">
        <v>75240</v>
      </c>
      <c r="J10" s="109"/>
      <c r="K10" s="109"/>
      <c r="L10" s="109"/>
      <c r="M10" s="109"/>
      <c r="N10" s="109">
        <v>75240</v>
      </c>
      <c r="O10" s="109"/>
      <c r="P10" s="109"/>
      <c r="Q10" s="109"/>
      <c r="R10" s="109"/>
      <c r="S10" s="109"/>
      <c r="T10" s="109"/>
      <c r="U10" s="87"/>
      <c r="V10" s="109"/>
      <c r="W10" s="109"/>
    </row>
    <row r="11" ht="32.9" customHeight="1" spans="1:23">
      <c r="A11" s="107"/>
      <c r="B11" s="107"/>
      <c r="C11" s="107" t="s">
        <v>217</v>
      </c>
      <c r="D11" s="107"/>
      <c r="E11" s="107"/>
      <c r="F11" s="107"/>
      <c r="G11" s="107"/>
      <c r="H11" s="107"/>
      <c r="I11" s="109">
        <v>199565.5</v>
      </c>
      <c r="J11" s="109"/>
      <c r="K11" s="109"/>
      <c r="L11" s="109"/>
      <c r="M11" s="109"/>
      <c r="N11" s="109">
        <v>199565.5</v>
      </c>
      <c r="O11" s="109"/>
      <c r="P11" s="109"/>
      <c r="Q11" s="109"/>
      <c r="R11" s="109"/>
      <c r="S11" s="109"/>
      <c r="T11" s="109"/>
      <c r="U11" s="87"/>
      <c r="V11" s="109"/>
      <c r="W11" s="109"/>
    </row>
    <row r="12" ht="32.9" customHeight="1" spans="1:23">
      <c r="A12" s="107" t="s">
        <v>211</v>
      </c>
      <c r="B12" s="108" t="s">
        <v>218</v>
      </c>
      <c r="C12" s="107" t="s">
        <v>217</v>
      </c>
      <c r="D12" s="107" t="s">
        <v>45</v>
      </c>
      <c r="E12" s="107" t="s">
        <v>65</v>
      </c>
      <c r="F12" s="107" t="s">
        <v>66</v>
      </c>
      <c r="G12" s="107" t="s">
        <v>219</v>
      </c>
      <c r="H12" s="107" t="s">
        <v>220</v>
      </c>
      <c r="I12" s="109">
        <v>199565.5</v>
      </c>
      <c r="J12" s="109"/>
      <c r="K12" s="109"/>
      <c r="L12" s="109"/>
      <c r="M12" s="109"/>
      <c r="N12" s="109">
        <v>199565.5</v>
      </c>
      <c r="O12" s="109"/>
      <c r="P12" s="109"/>
      <c r="Q12" s="109"/>
      <c r="R12" s="109"/>
      <c r="S12" s="109"/>
      <c r="T12" s="109"/>
      <c r="U12" s="87"/>
      <c r="V12" s="109"/>
      <c r="W12" s="109"/>
    </row>
    <row r="13" ht="32.9" customHeight="1" spans="1:23">
      <c r="A13" s="107"/>
      <c r="B13" s="107"/>
      <c r="C13" s="107" t="s">
        <v>221</v>
      </c>
      <c r="D13" s="107"/>
      <c r="E13" s="107"/>
      <c r="F13" s="107"/>
      <c r="G13" s="107"/>
      <c r="H13" s="107"/>
      <c r="I13" s="109">
        <v>324000</v>
      </c>
      <c r="J13" s="109"/>
      <c r="K13" s="109"/>
      <c r="L13" s="109"/>
      <c r="M13" s="109"/>
      <c r="N13" s="109"/>
      <c r="O13" s="109"/>
      <c r="P13" s="109"/>
      <c r="Q13" s="109"/>
      <c r="R13" s="109">
        <v>324000</v>
      </c>
      <c r="S13" s="109"/>
      <c r="T13" s="109"/>
      <c r="U13" s="87"/>
      <c r="V13" s="109"/>
      <c r="W13" s="109">
        <v>324000</v>
      </c>
    </row>
    <row r="14" ht="32.9" customHeight="1" spans="1:23">
      <c r="A14" s="107" t="s">
        <v>222</v>
      </c>
      <c r="B14" s="108" t="s">
        <v>223</v>
      </c>
      <c r="C14" s="107" t="s">
        <v>221</v>
      </c>
      <c r="D14" s="107" t="s">
        <v>45</v>
      </c>
      <c r="E14" s="107" t="s">
        <v>63</v>
      </c>
      <c r="F14" s="107" t="s">
        <v>64</v>
      </c>
      <c r="G14" s="107" t="s">
        <v>145</v>
      </c>
      <c r="H14" s="107" t="s">
        <v>146</v>
      </c>
      <c r="I14" s="109">
        <v>324000</v>
      </c>
      <c r="J14" s="109"/>
      <c r="K14" s="109"/>
      <c r="L14" s="109"/>
      <c r="M14" s="109"/>
      <c r="N14" s="109"/>
      <c r="O14" s="109"/>
      <c r="P14" s="109"/>
      <c r="Q14" s="109"/>
      <c r="R14" s="109">
        <v>324000</v>
      </c>
      <c r="S14" s="109"/>
      <c r="T14" s="109"/>
      <c r="U14" s="87"/>
      <c r="V14" s="109"/>
      <c r="W14" s="109">
        <v>324000</v>
      </c>
    </row>
    <row r="15" ht="32.9" customHeight="1" spans="1:23">
      <c r="A15" s="107"/>
      <c r="B15" s="107"/>
      <c r="C15" s="107" t="s">
        <v>224</v>
      </c>
      <c r="D15" s="107"/>
      <c r="E15" s="107"/>
      <c r="F15" s="107"/>
      <c r="G15" s="107"/>
      <c r="H15" s="107"/>
      <c r="I15" s="109">
        <v>15000</v>
      </c>
      <c r="J15" s="109"/>
      <c r="K15" s="109"/>
      <c r="L15" s="109"/>
      <c r="M15" s="109"/>
      <c r="N15" s="109"/>
      <c r="O15" s="109"/>
      <c r="P15" s="109"/>
      <c r="Q15" s="109"/>
      <c r="R15" s="109">
        <v>15000</v>
      </c>
      <c r="S15" s="109"/>
      <c r="T15" s="109"/>
      <c r="U15" s="87"/>
      <c r="V15" s="109"/>
      <c r="W15" s="109">
        <v>15000</v>
      </c>
    </row>
    <row r="16" ht="32.9" customHeight="1" spans="1:23">
      <c r="A16" s="107" t="s">
        <v>156</v>
      </c>
      <c r="B16" s="108" t="s">
        <v>225</v>
      </c>
      <c r="C16" s="107" t="s">
        <v>224</v>
      </c>
      <c r="D16" s="107" t="s">
        <v>45</v>
      </c>
      <c r="E16" s="107" t="s">
        <v>73</v>
      </c>
      <c r="F16" s="107" t="s">
        <v>74</v>
      </c>
      <c r="G16" s="107" t="s">
        <v>226</v>
      </c>
      <c r="H16" s="107" t="s">
        <v>227</v>
      </c>
      <c r="I16" s="109">
        <v>15000</v>
      </c>
      <c r="J16" s="109"/>
      <c r="K16" s="109"/>
      <c r="L16" s="109"/>
      <c r="M16" s="109"/>
      <c r="N16" s="109"/>
      <c r="O16" s="109"/>
      <c r="P16" s="109"/>
      <c r="Q16" s="109"/>
      <c r="R16" s="109">
        <v>15000</v>
      </c>
      <c r="S16" s="109"/>
      <c r="T16" s="109"/>
      <c r="U16" s="87"/>
      <c r="V16" s="109"/>
      <c r="W16" s="109">
        <v>15000</v>
      </c>
    </row>
    <row r="17" ht="32.9" customHeight="1" spans="1:23">
      <c r="A17" s="107"/>
      <c r="B17" s="107"/>
      <c r="C17" s="107" t="s">
        <v>228</v>
      </c>
      <c r="D17" s="107"/>
      <c r="E17" s="107"/>
      <c r="F17" s="107"/>
      <c r="G17" s="107"/>
      <c r="H17" s="107"/>
      <c r="I17" s="109">
        <v>500000</v>
      </c>
      <c r="J17" s="109"/>
      <c r="K17" s="109"/>
      <c r="L17" s="109"/>
      <c r="M17" s="109"/>
      <c r="N17" s="109"/>
      <c r="O17" s="109"/>
      <c r="P17" s="109"/>
      <c r="Q17" s="109"/>
      <c r="R17" s="109">
        <v>500000</v>
      </c>
      <c r="S17" s="109"/>
      <c r="T17" s="109"/>
      <c r="U17" s="87"/>
      <c r="V17" s="109"/>
      <c r="W17" s="109">
        <v>500000</v>
      </c>
    </row>
    <row r="18" ht="32.9" customHeight="1" spans="1:23">
      <c r="A18" s="107" t="s">
        <v>211</v>
      </c>
      <c r="B18" s="108" t="s">
        <v>229</v>
      </c>
      <c r="C18" s="107" t="s">
        <v>228</v>
      </c>
      <c r="D18" s="107" t="s">
        <v>45</v>
      </c>
      <c r="E18" s="107" t="s">
        <v>65</v>
      </c>
      <c r="F18" s="107" t="s">
        <v>66</v>
      </c>
      <c r="G18" s="107" t="s">
        <v>219</v>
      </c>
      <c r="H18" s="107" t="s">
        <v>220</v>
      </c>
      <c r="I18" s="109">
        <v>300000</v>
      </c>
      <c r="J18" s="109"/>
      <c r="K18" s="109"/>
      <c r="L18" s="109"/>
      <c r="M18" s="109"/>
      <c r="N18" s="109"/>
      <c r="O18" s="109"/>
      <c r="P18" s="109"/>
      <c r="Q18" s="109"/>
      <c r="R18" s="109">
        <v>300000</v>
      </c>
      <c r="S18" s="109"/>
      <c r="T18" s="109"/>
      <c r="U18" s="87"/>
      <c r="V18" s="109"/>
      <c r="W18" s="109">
        <v>300000</v>
      </c>
    </row>
    <row r="19" ht="32.9" customHeight="1" spans="1:23">
      <c r="A19" s="107" t="s">
        <v>211</v>
      </c>
      <c r="B19" s="108" t="s">
        <v>229</v>
      </c>
      <c r="C19" s="107" t="s">
        <v>228</v>
      </c>
      <c r="D19" s="107" t="s">
        <v>45</v>
      </c>
      <c r="E19" s="107" t="s">
        <v>65</v>
      </c>
      <c r="F19" s="107" t="s">
        <v>66</v>
      </c>
      <c r="G19" s="107" t="s">
        <v>230</v>
      </c>
      <c r="H19" s="107" t="s">
        <v>231</v>
      </c>
      <c r="I19" s="109">
        <v>200000</v>
      </c>
      <c r="J19" s="109"/>
      <c r="K19" s="109"/>
      <c r="L19" s="109"/>
      <c r="M19" s="109"/>
      <c r="N19" s="109"/>
      <c r="O19" s="109"/>
      <c r="P19" s="109"/>
      <c r="Q19" s="109"/>
      <c r="R19" s="109">
        <v>200000</v>
      </c>
      <c r="S19" s="109"/>
      <c r="T19" s="109"/>
      <c r="U19" s="87"/>
      <c r="V19" s="109"/>
      <c r="W19" s="109">
        <v>200000</v>
      </c>
    </row>
    <row r="20" ht="32.9" customHeight="1" spans="1:23">
      <c r="A20" s="107"/>
      <c r="B20" s="107"/>
      <c r="C20" s="107" t="s">
        <v>232</v>
      </c>
      <c r="D20" s="107"/>
      <c r="E20" s="107"/>
      <c r="F20" s="107"/>
      <c r="G20" s="107"/>
      <c r="H20" s="107"/>
      <c r="I20" s="109">
        <v>1114970</v>
      </c>
      <c r="J20" s="109">
        <v>686000</v>
      </c>
      <c r="K20" s="109">
        <v>686000</v>
      </c>
      <c r="L20" s="109"/>
      <c r="M20" s="109"/>
      <c r="N20" s="109">
        <v>428970</v>
      </c>
      <c r="O20" s="109"/>
      <c r="P20" s="109"/>
      <c r="Q20" s="109"/>
      <c r="R20" s="109"/>
      <c r="S20" s="109"/>
      <c r="T20" s="109"/>
      <c r="U20" s="87"/>
      <c r="V20" s="109"/>
      <c r="W20" s="109"/>
    </row>
    <row r="21" ht="32.9" customHeight="1" spans="1:23">
      <c r="A21" s="107" t="s">
        <v>233</v>
      </c>
      <c r="B21" s="108" t="s">
        <v>234</v>
      </c>
      <c r="C21" s="107" t="s">
        <v>232</v>
      </c>
      <c r="D21" s="107" t="s">
        <v>45</v>
      </c>
      <c r="E21" s="107" t="s">
        <v>65</v>
      </c>
      <c r="F21" s="107" t="s">
        <v>66</v>
      </c>
      <c r="G21" s="107" t="s">
        <v>196</v>
      </c>
      <c r="H21" s="107" t="s">
        <v>197</v>
      </c>
      <c r="I21" s="109">
        <v>914970</v>
      </c>
      <c r="J21" s="109">
        <v>486000</v>
      </c>
      <c r="K21" s="109">
        <v>486000</v>
      </c>
      <c r="L21" s="109"/>
      <c r="M21" s="109"/>
      <c r="N21" s="109">
        <v>428970</v>
      </c>
      <c r="O21" s="109"/>
      <c r="P21" s="109"/>
      <c r="Q21" s="109"/>
      <c r="R21" s="109"/>
      <c r="S21" s="109"/>
      <c r="T21" s="109"/>
      <c r="U21" s="87"/>
      <c r="V21" s="109"/>
      <c r="W21" s="109"/>
    </row>
    <row r="22" ht="32.9" customHeight="1" spans="1:23">
      <c r="A22" s="107" t="s">
        <v>233</v>
      </c>
      <c r="B22" s="108" t="s">
        <v>234</v>
      </c>
      <c r="C22" s="107" t="s">
        <v>232</v>
      </c>
      <c r="D22" s="107" t="s">
        <v>45</v>
      </c>
      <c r="E22" s="107" t="s">
        <v>65</v>
      </c>
      <c r="F22" s="107" t="s">
        <v>66</v>
      </c>
      <c r="G22" s="107" t="s">
        <v>235</v>
      </c>
      <c r="H22" s="107" t="s">
        <v>236</v>
      </c>
      <c r="I22" s="109">
        <v>200000</v>
      </c>
      <c r="J22" s="109">
        <v>200000</v>
      </c>
      <c r="K22" s="109">
        <v>200000</v>
      </c>
      <c r="L22" s="109"/>
      <c r="M22" s="109"/>
      <c r="N22" s="109"/>
      <c r="O22" s="109"/>
      <c r="P22" s="109"/>
      <c r="Q22" s="109"/>
      <c r="R22" s="109"/>
      <c r="S22" s="109"/>
      <c r="T22" s="109"/>
      <c r="U22" s="87"/>
      <c r="V22" s="109"/>
      <c r="W22" s="109"/>
    </row>
    <row r="23" ht="18.75" customHeight="1" spans="1:23">
      <c r="A23" s="30" t="s">
        <v>94</v>
      </c>
      <c r="B23" s="31"/>
      <c r="C23" s="31"/>
      <c r="D23" s="31"/>
      <c r="E23" s="31"/>
      <c r="F23" s="31"/>
      <c r="G23" s="31"/>
      <c r="H23" s="32"/>
      <c r="I23" s="109">
        <v>2514609.29</v>
      </c>
      <c r="J23" s="109">
        <v>686000</v>
      </c>
      <c r="K23" s="109">
        <v>686000</v>
      </c>
      <c r="L23" s="109"/>
      <c r="M23" s="109"/>
      <c r="N23" s="109">
        <v>989609.29</v>
      </c>
      <c r="O23" s="109"/>
      <c r="P23" s="109"/>
      <c r="Q23" s="109"/>
      <c r="R23" s="109">
        <v>839000</v>
      </c>
      <c r="S23" s="109"/>
      <c r="T23" s="109"/>
      <c r="U23" s="87"/>
      <c r="V23" s="109"/>
      <c r="W23" s="109">
        <v>839000</v>
      </c>
    </row>
  </sheetData>
  <mergeCells count="28">
    <mergeCell ref="A2:W2"/>
    <mergeCell ref="A3:I3"/>
    <mergeCell ref="J4:M4"/>
    <mergeCell ref="N4:P4"/>
    <mergeCell ref="R4:W4"/>
    <mergeCell ref="J5:K5"/>
    <mergeCell ref="A23:H2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ageMargins left="0.75" right="0.75" top="1" bottom="1" header="0.511805555555556" footer="0.511805555555556"/>
  <pageSetup paperSize="9" scale="34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J21"/>
  <sheetViews>
    <sheetView showZeros="0" workbookViewId="0">
      <selection activeCell="A1" sqref="A1"/>
    </sheetView>
  </sheetViews>
  <sheetFormatPr defaultColWidth="9.140625" defaultRowHeight="12" customHeight="1"/>
  <cols>
    <col min="1" max="1" width="31.390625" customWidth="1"/>
    <col min="2" max="2" width="29" customWidth="1"/>
    <col min="3" max="3" width="17.171875" customWidth="1"/>
    <col min="4" max="4" width="21.03125" customWidth="1"/>
    <col min="5" max="5" width="23.5703125" customWidth="1"/>
    <col min="6" max="6" width="11.2890625" customWidth="1"/>
    <col min="7" max="7" width="10.3125" customWidth="1"/>
    <col min="8" max="8" width="9.3125" customWidth="1"/>
    <col min="9" max="9" width="13.421875" customWidth="1"/>
    <col min="10" max="10" width="40.53125" customWidth="1"/>
  </cols>
  <sheetData>
    <row r="1" customHeight="1" spans="1:10">
      <c r="J1" s="43" t="s">
        <v>237</v>
      </c>
    </row>
    <row r="2" ht="28.5" customHeight="1" spans="1:10">
      <c r="A2" s="44" t="s">
        <v>238</v>
      </c>
      <c r="B2" s="26"/>
      <c r="C2" s="26"/>
      <c r="D2" s="26"/>
      <c r="E2" s="26"/>
      <c r="F2" s="45"/>
      <c r="G2" s="26"/>
      <c r="H2" s="45"/>
      <c r="I2" s="45"/>
      <c r="J2" s="26"/>
    </row>
    <row r="3" ht="15" customHeight="1" spans="1:10">
      <c r="A3" s="4" t="str">
        <f>"单位名称："&amp;"寻甸回族彝族自治县人民检察院"</f>
        <v>单位名称：寻甸回族彝族自治县人民检察院</v>
      </c>
    </row>
    <row r="4" ht="14.25" customHeight="1" spans="1:10">
      <c r="A4" s="46" t="s">
        <v>239</v>
      </c>
      <c r="B4" s="46" t="s">
        <v>240</v>
      </c>
      <c r="C4" s="46" t="s">
        <v>241</v>
      </c>
      <c r="D4" s="46" t="s">
        <v>242</v>
      </c>
      <c r="E4" s="46" t="s">
        <v>243</v>
      </c>
      <c r="F4" s="47" t="s">
        <v>244</v>
      </c>
      <c r="G4" s="46" t="s">
        <v>245</v>
      </c>
      <c r="H4" s="47" t="s">
        <v>246</v>
      </c>
      <c r="I4" s="47" t="s">
        <v>247</v>
      </c>
      <c r="J4" s="46" t="s">
        <v>248</v>
      </c>
    </row>
    <row r="5" ht="14.25" customHeight="1" spans="1:10">
      <c r="A5" s="46">
        <v>1</v>
      </c>
      <c r="B5" s="46">
        <v>2</v>
      </c>
      <c r="C5" s="46">
        <v>3</v>
      </c>
      <c r="D5" s="46">
        <v>4</v>
      </c>
      <c r="E5" s="46">
        <v>5</v>
      </c>
      <c r="F5" s="47">
        <v>6</v>
      </c>
      <c r="G5" s="46">
        <v>7</v>
      </c>
      <c r="H5" s="47">
        <v>8</v>
      </c>
      <c r="I5" s="47">
        <v>9</v>
      </c>
      <c r="J5" s="46">
        <v>10</v>
      </c>
    </row>
    <row r="6" ht="17.3" customHeight="1" spans="1:10">
      <c r="A6" s="48" t="s">
        <v>45</v>
      </c>
      <c r="B6" s="49"/>
      <c r="C6" s="49"/>
      <c r="D6" s="49"/>
      <c r="E6" s="50"/>
      <c r="F6" s="51"/>
      <c r="G6" s="50"/>
      <c r="H6" s="51"/>
      <c r="I6" s="51"/>
      <c r="J6" s="50"/>
    </row>
    <row r="7" ht="47.3" customHeight="1" spans="1:10">
      <c r="A7" s="105" t="s">
        <v>232</v>
      </c>
      <c r="B7" s="52" t="s">
        <v>249</v>
      </c>
      <c r="C7" s="52" t="s">
        <v>250</v>
      </c>
      <c r="D7" s="52" t="s">
        <v>251</v>
      </c>
      <c r="E7" s="48" t="s">
        <v>252</v>
      </c>
      <c r="F7" s="52" t="s">
        <v>253</v>
      </c>
      <c r="G7" s="48" t="s">
        <v>254</v>
      </c>
      <c r="H7" s="52" t="s">
        <v>255</v>
      </c>
      <c r="I7" s="52" t="s">
        <v>256</v>
      </c>
      <c r="J7" s="53" t="s">
        <v>257</v>
      </c>
    </row>
    <row r="8" ht="47.3" customHeight="1" spans="1:10">
      <c r="A8" s="105" t="s">
        <v>232</v>
      </c>
      <c r="B8" s="52" t="s">
        <v>249</v>
      </c>
      <c r="C8" s="52" t="s">
        <v>250</v>
      </c>
      <c r="D8" s="52" t="s">
        <v>251</v>
      </c>
      <c r="E8" s="48" t="s">
        <v>258</v>
      </c>
      <c r="F8" s="52" t="s">
        <v>259</v>
      </c>
      <c r="G8" s="48" t="s">
        <v>260</v>
      </c>
      <c r="H8" s="52" t="s">
        <v>261</v>
      </c>
      <c r="I8" s="52" t="s">
        <v>256</v>
      </c>
      <c r="J8" s="53" t="s">
        <v>262</v>
      </c>
    </row>
    <row r="9" ht="47.3" customHeight="1" spans="1:10">
      <c r="A9" s="105" t="s">
        <v>232</v>
      </c>
      <c r="B9" s="52" t="s">
        <v>249</v>
      </c>
      <c r="C9" s="52" t="s">
        <v>250</v>
      </c>
      <c r="D9" s="52" t="s">
        <v>251</v>
      </c>
      <c r="E9" s="48" t="s">
        <v>263</v>
      </c>
      <c r="F9" s="52" t="s">
        <v>253</v>
      </c>
      <c r="G9" s="48" t="s">
        <v>264</v>
      </c>
      <c r="H9" s="52" t="s">
        <v>265</v>
      </c>
      <c r="I9" s="52" t="s">
        <v>256</v>
      </c>
      <c r="J9" s="53" t="s">
        <v>266</v>
      </c>
    </row>
    <row r="10" ht="47.3" customHeight="1" spans="1:10">
      <c r="A10" s="105" t="s">
        <v>232</v>
      </c>
      <c r="B10" s="52" t="s">
        <v>249</v>
      </c>
      <c r="C10" s="52" t="s">
        <v>250</v>
      </c>
      <c r="D10" s="52" t="s">
        <v>267</v>
      </c>
      <c r="E10" s="48" t="s">
        <v>268</v>
      </c>
      <c r="F10" s="52" t="s">
        <v>253</v>
      </c>
      <c r="G10" s="48" t="s">
        <v>269</v>
      </c>
      <c r="H10" s="52" t="s">
        <v>270</v>
      </c>
      <c r="I10" s="52" t="s">
        <v>256</v>
      </c>
      <c r="J10" s="53" t="s">
        <v>271</v>
      </c>
    </row>
    <row r="11" ht="47.3" customHeight="1" spans="1:10">
      <c r="A11" s="105" t="s">
        <v>232</v>
      </c>
      <c r="B11" s="52" t="s">
        <v>249</v>
      </c>
      <c r="C11" s="52" t="s">
        <v>250</v>
      </c>
      <c r="D11" s="52" t="s">
        <v>267</v>
      </c>
      <c r="E11" s="48" t="s">
        <v>272</v>
      </c>
      <c r="F11" s="52" t="s">
        <v>253</v>
      </c>
      <c r="G11" s="48" t="s">
        <v>273</v>
      </c>
      <c r="H11" s="52" t="s">
        <v>270</v>
      </c>
      <c r="I11" s="52" t="s">
        <v>256</v>
      </c>
      <c r="J11" s="53" t="s">
        <v>274</v>
      </c>
    </row>
    <row r="12" ht="47.3" customHeight="1" spans="1:10">
      <c r="A12" s="105" t="s">
        <v>232</v>
      </c>
      <c r="B12" s="52" t="s">
        <v>249</v>
      </c>
      <c r="C12" s="52" t="s">
        <v>250</v>
      </c>
      <c r="D12" s="52" t="s">
        <v>275</v>
      </c>
      <c r="E12" s="48" t="s">
        <v>276</v>
      </c>
      <c r="F12" s="52" t="s">
        <v>253</v>
      </c>
      <c r="G12" s="48" t="s">
        <v>269</v>
      </c>
      <c r="H12" s="52" t="s">
        <v>270</v>
      </c>
      <c r="I12" s="52" t="s">
        <v>256</v>
      </c>
      <c r="J12" s="53" t="s">
        <v>277</v>
      </c>
    </row>
    <row r="13" ht="47.3" customHeight="1" spans="1:10">
      <c r="A13" s="105" t="s">
        <v>232</v>
      </c>
      <c r="B13" s="52" t="s">
        <v>249</v>
      </c>
      <c r="C13" s="52" t="s">
        <v>278</v>
      </c>
      <c r="D13" s="52" t="s">
        <v>279</v>
      </c>
      <c r="E13" s="48" t="s">
        <v>280</v>
      </c>
      <c r="F13" s="52" t="s">
        <v>259</v>
      </c>
      <c r="G13" s="48" t="s">
        <v>281</v>
      </c>
      <c r="H13" s="52" t="s">
        <v>255</v>
      </c>
      <c r="I13" s="52" t="s">
        <v>256</v>
      </c>
      <c r="J13" s="53" t="s">
        <v>282</v>
      </c>
    </row>
    <row r="14" ht="47.3" customHeight="1" spans="1:10">
      <c r="A14" s="105" t="s">
        <v>232</v>
      </c>
      <c r="B14" s="52" t="s">
        <v>249</v>
      </c>
      <c r="C14" s="52" t="s">
        <v>283</v>
      </c>
      <c r="D14" s="52" t="s">
        <v>284</v>
      </c>
      <c r="E14" s="48" t="s">
        <v>285</v>
      </c>
      <c r="F14" s="52" t="s">
        <v>253</v>
      </c>
      <c r="G14" s="48" t="s">
        <v>269</v>
      </c>
      <c r="H14" s="52" t="s">
        <v>270</v>
      </c>
      <c r="I14" s="52" t="s">
        <v>256</v>
      </c>
      <c r="J14" s="53" t="s">
        <v>286</v>
      </c>
    </row>
    <row r="15" ht="47.3" customHeight="1" spans="1:10">
      <c r="A15" s="105" t="s">
        <v>232</v>
      </c>
      <c r="B15" s="52" t="s">
        <v>249</v>
      </c>
      <c r="C15" s="52" t="s">
        <v>283</v>
      </c>
      <c r="D15" s="52" t="s">
        <v>284</v>
      </c>
      <c r="E15" s="48" t="s">
        <v>287</v>
      </c>
      <c r="F15" s="52" t="s">
        <v>253</v>
      </c>
      <c r="G15" s="48" t="s">
        <v>273</v>
      </c>
      <c r="H15" s="52" t="s">
        <v>270</v>
      </c>
      <c r="I15" s="52" t="s">
        <v>256</v>
      </c>
      <c r="J15" s="53" t="s">
        <v>288</v>
      </c>
    </row>
    <row r="16" ht="47.3" customHeight="1" spans="1:10">
      <c r="A16" s="105" t="s">
        <v>228</v>
      </c>
      <c r="B16" s="52" t="s">
        <v>289</v>
      </c>
      <c r="C16" s="52" t="s">
        <v>250</v>
      </c>
      <c r="D16" s="52" t="s">
        <v>267</v>
      </c>
      <c r="E16" s="48" t="s">
        <v>290</v>
      </c>
      <c r="F16" s="52" t="s">
        <v>253</v>
      </c>
      <c r="G16" s="48" t="s">
        <v>273</v>
      </c>
      <c r="H16" s="52" t="s">
        <v>270</v>
      </c>
      <c r="I16" s="52" t="s">
        <v>256</v>
      </c>
      <c r="J16" s="53" t="s">
        <v>291</v>
      </c>
    </row>
    <row r="17" ht="47.3" customHeight="1" spans="1:10">
      <c r="A17" s="105" t="s">
        <v>228</v>
      </c>
      <c r="B17" s="52" t="s">
        <v>289</v>
      </c>
      <c r="C17" s="52" t="s">
        <v>250</v>
      </c>
      <c r="D17" s="52" t="s">
        <v>267</v>
      </c>
      <c r="E17" s="48" t="s">
        <v>292</v>
      </c>
      <c r="F17" s="52" t="s">
        <v>259</v>
      </c>
      <c r="G17" s="48" t="s">
        <v>293</v>
      </c>
      <c r="H17" s="52" t="s">
        <v>270</v>
      </c>
      <c r="I17" s="52" t="s">
        <v>256</v>
      </c>
      <c r="J17" s="53" t="s">
        <v>294</v>
      </c>
    </row>
    <row r="18" ht="47.3" customHeight="1" spans="1:10">
      <c r="A18" s="105" t="s">
        <v>228</v>
      </c>
      <c r="B18" s="52" t="s">
        <v>289</v>
      </c>
      <c r="C18" s="52" t="s">
        <v>250</v>
      </c>
      <c r="D18" s="52" t="s">
        <v>275</v>
      </c>
      <c r="E18" s="48" t="s">
        <v>295</v>
      </c>
      <c r="F18" s="52" t="s">
        <v>253</v>
      </c>
      <c r="G18" s="48" t="s">
        <v>273</v>
      </c>
      <c r="H18" s="52" t="s">
        <v>270</v>
      </c>
      <c r="I18" s="52" t="s">
        <v>256</v>
      </c>
      <c r="J18" s="53" t="s">
        <v>296</v>
      </c>
    </row>
    <row r="19" ht="47.3" customHeight="1" spans="1:10">
      <c r="A19" s="105" t="s">
        <v>228</v>
      </c>
      <c r="B19" s="52" t="s">
        <v>289</v>
      </c>
      <c r="C19" s="52" t="s">
        <v>250</v>
      </c>
      <c r="D19" s="52" t="s">
        <v>275</v>
      </c>
      <c r="E19" s="48" t="s">
        <v>297</v>
      </c>
      <c r="F19" s="52" t="s">
        <v>259</v>
      </c>
      <c r="G19" s="48" t="s">
        <v>293</v>
      </c>
      <c r="H19" s="52" t="s">
        <v>270</v>
      </c>
      <c r="I19" s="52" t="s">
        <v>256</v>
      </c>
      <c r="J19" s="53" t="s">
        <v>298</v>
      </c>
    </row>
    <row r="20" ht="47.3" customHeight="1" spans="1:10">
      <c r="A20" s="105" t="s">
        <v>228</v>
      </c>
      <c r="B20" s="52" t="s">
        <v>289</v>
      </c>
      <c r="C20" s="52" t="s">
        <v>278</v>
      </c>
      <c r="D20" s="52" t="s">
        <v>279</v>
      </c>
      <c r="E20" s="48" t="s">
        <v>299</v>
      </c>
      <c r="F20" s="52" t="s">
        <v>259</v>
      </c>
      <c r="G20" s="48" t="s">
        <v>300</v>
      </c>
      <c r="H20" s="52"/>
      <c r="I20" s="52" t="s">
        <v>301</v>
      </c>
      <c r="J20" s="53" t="s">
        <v>302</v>
      </c>
    </row>
    <row r="21" ht="47.3" customHeight="1" spans="1:10">
      <c r="A21" s="105" t="s">
        <v>228</v>
      </c>
      <c r="B21" s="52" t="s">
        <v>289</v>
      </c>
      <c r="C21" s="52" t="s">
        <v>283</v>
      </c>
      <c r="D21" s="52" t="s">
        <v>284</v>
      </c>
      <c r="E21" s="48" t="s">
        <v>303</v>
      </c>
      <c r="F21" s="52" t="s">
        <v>253</v>
      </c>
      <c r="G21" s="48" t="s">
        <v>273</v>
      </c>
      <c r="H21" s="52" t="s">
        <v>270</v>
      </c>
      <c r="I21" s="52" t="s">
        <v>256</v>
      </c>
      <c r="J21" s="53" t="s">
        <v>304</v>
      </c>
    </row>
  </sheetData>
  <mergeCells count="6">
    <mergeCell ref="A2:J2"/>
    <mergeCell ref="A3:H3"/>
    <mergeCell ref="A7:A15"/>
    <mergeCell ref="A16:A21"/>
    <mergeCell ref="B7:B15"/>
    <mergeCell ref="B16:B21"/>
  </mergeCells>
  <printOptions horizontalCentered="1"/>
  <pageMargins left="0.751388888888889" right="0.751388888888889" top="1" bottom="1" header="0.511805555555556" footer="0.511805555555556"/>
  <pageSetup paperSize="9" scale="57" orientation="landscape" horizontalDpi="6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F9"/>
  <sheetViews>
    <sheetView showZeros="0" workbookViewId="0">
      <selection activeCell="A11" sqref="A11"/>
    </sheetView>
  </sheetViews>
  <sheetFormatPr defaultColWidth="9.140625" defaultRowHeight="14.25" customHeight="1" outlineLevelCol="5"/>
  <cols>
    <col min="1" max="1" width="29.03125" customWidth="1"/>
    <col min="2" max="2" width="28.6015625" customWidth="1"/>
    <col min="3" max="3" width="31.6015625" customWidth="1"/>
    <col min="4" max="6" width="33.4609375" customWidth="1"/>
  </cols>
  <sheetData>
    <row r="1" ht="15.75" customHeight="1" spans="1:6">
      <c r="F1" s="54" t="s">
        <v>305</v>
      </c>
    </row>
    <row r="2" ht="28.5" customHeight="1" spans="1:6">
      <c r="A2" s="26" t="s">
        <v>306</v>
      </c>
      <c r="B2" s="26"/>
      <c r="C2" s="26"/>
      <c r="D2" s="26"/>
      <c r="E2" s="26"/>
      <c r="F2" s="26"/>
    </row>
    <row r="3" ht="15" customHeight="1" spans="1:6">
      <c r="A3" s="100" t="str">
        <f>"单位名称："&amp;"寻甸回族彝族自治县人民检察院"</f>
        <v>单位名称：寻甸回族彝族自治县人民检察院</v>
      </c>
      <c r="B3" s="101"/>
      <c r="C3" s="101"/>
      <c r="D3" s="57"/>
      <c r="E3" s="57"/>
      <c r="F3" s="102" t="s">
        <v>2</v>
      </c>
    </row>
    <row r="4" ht="18.75" customHeight="1" spans="1:6">
      <c r="A4" s="9" t="s">
        <v>128</v>
      </c>
      <c r="B4" s="9" t="s">
        <v>48</v>
      </c>
      <c r="C4" s="9" t="s">
        <v>49</v>
      </c>
      <c r="D4" s="15" t="s">
        <v>307</v>
      </c>
      <c r="E4" s="61"/>
      <c r="F4" s="61"/>
    </row>
    <row r="5" ht="30" customHeight="1" spans="1:6">
      <c r="A5" s="18"/>
      <c r="B5" s="18"/>
      <c r="C5" s="18"/>
      <c r="D5" s="15" t="s">
        <v>30</v>
      </c>
      <c r="E5" s="61" t="s">
        <v>57</v>
      </c>
      <c r="F5" s="61" t="s">
        <v>58</v>
      </c>
    </row>
    <row r="6" ht="16.5" customHeight="1" spans="1:6">
      <c r="A6" s="61">
        <v>1</v>
      </c>
      <c r="B6" s="61">
        <v>2</v>
      </c>
      <c r="C6" s="61">
        <v>3</v>
      </c>
      <c r="D6" s="61">
        <v>4</v>
      </c>
      <c r="E6" s="61">
        <v>5</v>
      </c>
      <c r="F6" s="61">
        <v>6</v>
      </c>
    </row>
    <row r="7" ht="20.25" customHeight="1" spans="1:6">
      <c r="A7" s="29"/>
      <c r="B7" s="29"/>
      <c r="C7" s="29"/>
      <c r="D7" s="22"/>
      <c r="E7" s="22"/>
      <c r="F7" s="22"/>
    </row>
    <row r="8" ht="17.25" customHeight="1" spans="1:6">
      <c r="A8" s="103" t="s">
        <v>94</v>
      </c>
      <c r="B8" s="104"/>
      <c r="C8" s="104" t="s">
        <v>94</v>
      </c>
      <c r="D8" s="22"/>
      <c r="E8" s="22"/>
      <c r="F8" s="22"/>
    </row>
    <row r="9" customHeight="1" spans="1:6">
      <c r="A9" s="6" t="s">
        <v>308</v>
      </c>
    </row>
  </sheetData>
  <mergeCells count="6">
    <mergeCell ref="A2:F2"/>
    <mergeCell ref="D4:F4"/>
    <mergeCell ref="A8:C8"/>
    <mergeCell ref="A4:A5"/>
    <mergeCell ref="B4:B5"/>
    <mergeCell ref="C4:C5"/>
  </mergeCells>
  <pageMargins left="0.75" right="0.75" top="1" bottom="1" header="0.511805555555556" footer="0.511805555555556"/>
  <pageSetup paperSize="9" scale="68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Q14"/>
  <sheetViews>
    <sheetView showZeros="0" workbookViewId="0">
      <selection activeCell="A27" sqref="A27"/>
    </sheetView>
  </sheetViews>
  <sheetFormatPr defaultColWidth="9.140625" defaultRowHeight="14.25" customHeight="1"/>
  <cols>
    <col min="1" max="1" width="39.140625" customWidth="1"/>
    <col min="2" max="2" width="34" customWidth="1"/>
    <col min="3" max="3" width="35.2890625" customWidth="1"/>
    <col min="4" max="4" width="7.7109375" customWidth="1"/>
    <col min="5" max="5" width="10.2890625" customWidth="1"/>
    <col min="6" max="11" width="14.7421875" customWidth="1"/>
    <col min="12" max="16" width="12.5703125" customWidth="1"/>
    <col min="17" max="17" width="10.421875" customWidth="1"/>
  </cols>
  <sheetData>
    <row r="1" ht="13.5" customHeight="1" spans="1:17">
      <c r="O1" s="43"/>
      <c r="P1" s="43"/>
      <c r="Q1" s="92" t="s">
        <v>309</v>
      </c>
    </row>
    <row r="2" ht="27.75" customHeight="1" spans="1:17">
      <c r="A2" s="55" t="s">
        <v>310</v>
      </c>
      <c r="B2" s="26"/>
      <c r="C2" s="26"/>
      <c r="D2" s="26"/>
      <c r="E2" s="26"/>
      <c r="F2" s="26"/>
      <c r="G2" s="26"/>
      <c r="H2" s="26"/>
      <c r="I2" s="26"/>
      <c r="J2" s="26"/>
      <c r="K2" s="45"/>
      <c r="L2" s="26"/>
      <c r="M2" s="26"/>
      <c r="N2" s="26"/>
      <c r="O2" s="45"/>
      <c r="P2" s="45"/>
      <c r="Q2" s="26"/>
    </row>
    <row r="3" ht="18.75" customHeight="1" spans="1:17">
      <c r="A3" s="93" t="str">
        <f>"单位名称："&amp;"寻甸回族彝族自治县人民检察院"</f>
        <v>单位名称：寻甸回族彝族自治县人民检察院</v>
      </c>
      <c r="B3" s="6"/>
      <c r="C3" s="6"/>
      <c r="D3" s="6"/>
      <c r="E3" s="6"/>
      <c r="F3" s="6"/>
      <c r="G3" s="6"/>
      <c r="H3" s="6"/>
      <c r="I3" s="6"/>
      <c r="J3" s="6"/>
      <c r="O3" s="60"/>
      <c r="P3" s="60"/>
      <c r="Q3" s="94" t="s">
        <v>119</v>
      </c>
    </row>
    <row r="4" ht="15.75" customHeight="1" spans="1:17">
      <c r="A4" s="9" t="s">
        <v>311</v>
      </c>
      <c r="B4" s="71" t="s">
        <v>312</v>
      </c>
      <c r="C4" s="71" t="s">
        <v>313</v>
      </c>
      <c r="D4" s="71" t="s">
        <v>314</v>
      </c>
      <c r="E4" s="71" t="s">
        <v>315</v>
      </c>
      <c r="F4" s="71" t="s">
        <v>316</v>
      </c>
      <c r="G4" s="72" t="s">
        <v>135</v>
      </c>
      <c r="H4" s="72"/>
      <c r="I4" s="72"/>
      <c r="J4" s="72"/>
      <c r="K4" s="73"/>
      <c r="L4" s="72"/>
      <c r="M4" s="72"/>
      <c r="N4" s="72"/>
      <c r="O4" s="74"/>
      <c r="P4" s="73"/>
      <c r="Q4" s="75"/>
    </row>
    <row r="5" ht="17.25" customHeight="1" spans="1:17">
      <c r="A5" s="14"/>
      <c r="B5" s="76"/>
      <c r="C5" s="76"/>
      <c r="D5" s="76"/>
      <c r="E5" s="76"/>
      <c r="F5" s="76"/>
      <c r="G5" s="76" t="s">
        <v>30</v>
      </c>
      <c r="H5" s="76" t="s">
        <v>33</v>
      </c>
      <c r="I5" s="76" t="s">
        <v>317</v>
      </c>
      <c r="J5" s="76" t="s">
        <v>318</v>
      </c>
      <c r="K5" s="77" t="s">
        <v>319</v>
      </c>
      <c r="L5" s="78" t="s">
        <v>320</v>
      </c>
      <c r="M5" s="78"/>
      <c r="N5" s="78"/>
      <c r="O5" s="79"/>
      <c r="P5" s="80"/>
      <c r="Q5" s="81"/>
    </row>
    <row r="6" ht="54" customHeight="1" spans="1:17">
      <c r="A6" s="17"/>
      <c r="B6" s="81"/>
      <c r="C6" s="81"/>
      <c r="D6" s="81"/>
      <c r="E6" s="81"/>
      <c r="F6" s="81"/>
      <c r="G6" s="81"/>
      <c r="H6" s="81" t="s">
        <v>32</v>
      </c>
      <c r="I6" s="81"/>
      <c r="J6" s="81"/>
      <c r="K6" s="82"/>
      <c r="L6" s="81" t="s">
        <v>32</v>
      </c>
      <c r="M6" s="81" t="s">
        <v>43</v>
      </c>
      <c r="N6" s="81" t="s">
        <v>142</v>
      </c>
      <c r="O6" s="83" t="s">
        <v>39</v>
      </c>
      <c r="P6" s="82" t="s">
        <v>40</v>
      </c>
      <c r="Q6" s="81" t="s">
        <v>41</v>
      </c>
    </row>
    <row r="7" ht="15" customHeight="1" spans="1:17">
      <c r="A7" s="18">
        <v>1</v>
      </c>
      <c r="B7" s="95">
        <v>2</v>
      </c>
      <c r="C7" s="95">
        <v>3</v>
      </c>
      <c r="D7" s="95">
        <v>4</v>
      </c>
      <c r="E7" s="95">
        <v>5</v>
      </c>
      <c r="F7" s="95">
        <v>6</v>
      </c>
      <c r="G7" s="96">
        <v>7</v>
      </c>
      <c r="H7" s="96">
        <v>8</v>
      </c>
      <c r="I7" s="96">
        <v>9</v>
      </c>
      <c r="J7" s="96">
        <v>10</v>
      </c>
      <c r="K7" s="96">
        <v>11</v>
      </c>
      <c r="L7" s="96">
        <v>12</v>
      </c>
      <c r="M7" s="96">
        <v>13</v>
      </c>
      <c r="N7" s="96">
        <v>14</v>
      </c>
      <c r="O7" s="96">
        <v>15</v>
      </c>
      <c r="P7" s="96">
        <v>16</v>
      </c>
      <c r="Q7" s="96">
        <v>17</v>
      </c>
    </row>
    <row r="8" ht="30" customHeight="1" spans="1:17">
      <c r="A8" s="84" t="s">
        <v>45</v>
      </c>
      <c r="B8" s="85"/>
      <c r="C8" s="85"/>
      <c r="D8" s="85"/>
      <c r="E8" s="97"/>
      <c r="F8" s="22">
        <v>586000</v>
      </c>
      <c r="G8" s="22">
        <v>662150</v>
      </c>
      <c r="H8" s="22">
        <v>662150</v>
      </c>
      <c r="I8" s="22"/>
      <c r="J8" s="22"/>
      <c r="K8" s="22"/>
      <c r="L8" s="22"/>
      <c r="M8" s="22"/>
      <c r="N8" s="22"/>
      <c r="O8" s="22"/>
      <c r="P8" s="22"/>
      <c r="Q8" s="22"/>
    </row>
    <row r="9" ht="30" customHeight="1" spans="1:17">
      <c r="A9" s="88" t="s">
        <v>172</v>
      </c>
      <c r="B9" s="85" t="s">
        <v>321</v>
      </c>
      <c r="C9" s="85" t="s">
        <v>322</v>
      </c>
      <c r="D9" s="98" t="s">
        <v>323</v>
      </c>
      <c r="E9" s="99">
        <v>9</v>
      </c>
      <c r="F9" s="22"/>
      <c r="G9" s="22">
        <v>41400</v>
      </c>
      <c r="H9" s="22">
        <v>41400</v>
      </c>
      <c r="I9" s="22"/>
      <c r="J9" s="22"/>
      <c r="K9" s="22"/>
      <c r="L9" s="22"/>
      <c r="M9" s="22"/>
      <c r="N9" s="22"/>
      <c r="O9" s="22"/>
      <c r="P9" s="22"/>
      <c r="Q9" s="22"/>
    </row>
    <row r="10" ht="30" customHeight="1" spans="1:17">
      <c r="A10" s="88" t="s">
        <v>172</v>
      </c>
      <c r="B10" s="85" t="s">
        <v>324</v>
      </c>
      <c r="C10" s="85" t="s">
        <v>325</v>
      </c>
      <c r="D10" s="98" t="s">
        <v>323</v>
      </c>
      <c r="E10" s="99">
        <v>9</v>
      </c>
      <c r="F10" s="22"/>
      <c r="G10" s="22">
        <v>24750</v>
      </c>
      <c r="H10" s="22">
        <v>24750</v>
      </c>
      <c r="I10" s="22"/>
      <c r="J10" s="22"/>
      <c r="K10" s="22"/>
      <c r="L10" s="22"/>
      <c r="M10" s="22"/>
      <c r="N10" s="22"/>
      <c r="O10" s="22"/>
      <c r="P10" s="22"/>
      <c r="Q10" s="22"/>
    </row>
    <row r="11" ht="30" customHeight="1" spans="1:17">
      <c r="A11" s="88" t="s">
        <v>185</v>
      </c>
      <c r="B11" s="85" t="s">
        <v>326</v>
      </c>
      <c r="C11" s="85" t="s">
        <v>327</v>
      </c>
      <c r="D11" s="98" t="s">
        <v>328</v>
      </c>
      <c r="E11" s="99">
        <v>1</v>
      </c>
      <c r="F11" s="22"/>
      <c r="G11" s="22">
        <v>10000</v>
      </c>
      <c r="H11" s="22">
        <v>10000</v>
      </c>
      <c r="I11" s="22"/>
      <c r="J11" s="22"/>
      <c r="K11" s="22"/>
      <c r="L11" s="22"/>
      <c r="M11" s="22"/>
      <c r="N11" s="22"/>
      <c r="O11" s="22"/>
      <c r="P11" s="22"/>
      <c r="Q11" s="22"/>
    </row>
    <row r="12" ht="30" customHeight="1" spans="1:17">
      <c r="A12" s="88" t="s">
        <v>185</v>
      </c>
      <c r="B12" s="85" t="s">
        <v>329</v>
      </c>
      <c r="C12" s="85" t="s">
        <v>330</v>
      </c>
      <c r="D12" s="98" t="s">
        <v>328</v>
      </c>
      <c r="E12" s="99">
        <v>1</v>
      </c>
      <c r="F12" s="22">
        <v>100000</v>
      </c>
      <c r="G12" s="22">
        <v>100000</v>
      </c>
      <c r="H12" s="22">
        <v>100000</v>
      </c>
      <c r="I12" s="22"/>
      <c r="J12" s="22"/>
      <c r="K12" s="22"/>
      <c r="L12" s="22"/>
      <c r="M12" s="22"/>
      <c r="N12" s="22"/>
      <c r="O12" s="22"/>
      <c r="P12" s="22"/>
      <c r="Q12" s="22"/>
    </row>
    <row r="13" ht="30" customHeight="1" spans="1:17">
      <c r="A13" s="88" t="s">
        <v>232</v>
      </c>
      <c r="B13" s="85" t="s">
        <v>329</v>
      </c>
      <c r="C13" s="85" t="s">
        <v>330</v>
      </c>
      <c r="D13" s="98" t="s">
        <v>328</v>
      </c>
      <c r="E13" s="99">
        <v>1</v>
      </c>
      <c r="F13" s="22">
        <v>486000</v>
      </c>
      <c r="G13" s="22">
        <v>486000</v>
      </c>
      <c r="H13" s="22">
        <v>486000</v>
      </c>
      <c r="I13" s="22"/>
      <c r="J13" s="22"/>
      <c r="K13" s="22"/>
      <c r="L13" s="22"/>
      <c r="M13" s="22"/>
      <c r="N13" s="22"/>
      <c r="O13" s="22"/>
      <c r="P13" s="22"/>
      <c r="Q13" s="22"/>
    </row>
    <row r="14" ht="30" customHeight="1" spans="1:17">
      <c r="A14" s="89" t="s">
        <v>94</v>
      </c>
      <c r="B14" s="90"/>
      <c r="C14" s="90"/>
      <c r="D14" s="90"/>
      <c r="E14" s="97"/>
      <c r="F14" s="22">
        <v>586000</v>
      </c>
      <c r="G14" s="22">
        <v>662150</v>
      </c>
      <c r="H14" s="22">
        <v>662150</v>
      </c>
      <c r="I14" s="22"/>
      <c r="J14" s="22"/>
      <c r="K14" s="22"/>
      <c r="L14" s="22"/>
      <c r="M14" s="22"/>
      <c r="N14" s="22"/>
      <c r="O14" s="22"/>
      <c r="P14" s="22"/>
      <c r="Q14" s="22"/>
    </row>
  </sheetData>
  <mergeCells count="16">
    <mergeCell ref="A2:Q2"/>
    <mergeCell ref="A3:F3"/>
    <mergeCell ref="G4:Q4"/>
    <mergeCell ref="L5:Q5"/>
    <mergeCell ref="A14:E14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ageMargins left="0.75" right="0.75" top="1" bottom="1" header="0.511805555555556" footer="0.511805555555556"/>
  <pageSetup paperSize="9" scale="45"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N11"/>
  <sheetViews>
    <sheetView showZeros="0" workbookViewId="0">
      <selection activeCell="B22" sqref="B22"/>
    </sheetView>
  </sheetViews>
  <sheetFormatPr defaultColWidth="9.140625" defaultRowHeight="14.25" customHeight="1"/>
  <cols>
    <col min="1" max="1" width="31.421875" customWidth="1"/>
    <col min="2" max="2" width="32.4296875" customWidth="1"/>
    <col min="3" max="3" width="26.7109375" customWidth="1"/>
    <col min="4" max="14" width="16.6015625" customWidth="1"/>
  </cols>
  <sheetData>
    <row r="1" ht="13.5" customHeight="1" spans="1:14">
      <c r="A1" s="59"/>
      <c r="B1" s="59"/>
      <c r="C1" s="59"/>
      <c r="D1" s="59"/>
      <c r="E1" s="59"/>
      <c r="F1" s="59"/>
      <c r="G1" s="59"/>
      <c r="H1" s="64"/>
      <c r="I1" s="59"/>
      <c r="J1" s="59"/>
      <c r="K1" s="59"/>
      <c r="L1" s="43"/>
      <c r="M1" s="65"/>
      <c r="N1" s="66" t="s">
        <v>331</v>
      </c>
    </row>
    <row r="2" ht="27.75" customHeight="1" spans="1:14">
      <c r="A2" s="55" t="s">
        <v>332</v>
      </c>
      <c r="B2" s="67"/>
      <c r="C2" s="67"/>
      <c r="D2" s="67"/>
      <c r="E2" s="67"/>
      <c r="F2" s="67"/>
      <c r="G2" s="67"/>
      <c r="H2" s="68"/>
      <c r="I2" s="67"/>
      <c r="J2" s="67"/>
      <c r="K2" s="67"/>
      <c r="L2" s="45"/>
      <c r="M2" s="68"/>
      <c r="N2" s="67"/>
    </row>
    <row r="3" ht="18.75" customHeight="1" spans="1:14">
      <c r="A3" s="56" t="str">
        <f>"单位名称："&amp;"寻甸回族彝族自治县人民检察院"</f>
        <v>单位名称：寻甸回族彝族自治县人民检察院</v>
      </c>
      <c r="B3" s="57"/>
      <c r="C3" s="57"/>
      <c r="D3" s="57"/>
      <c r="E3" s="57"/>
      <c r="F3" s="57"/>
      <c r="G3" s="57"/>
      <c r="H3" s="64"/>
      <c r="I3" s="59"/>
      <c r="J3" s="59"/>
      <c r="K3" s="59"/>
      <c r="L3" s="60"/>
      <c r="M3" s="69"/>
      <c r="N3" s="70" t="s">
        <v>119</v>
      </c>
    </row>
    <row r="4" ht="15.75" customHeight="1" spans="1:14">
      <c r="A4" s="9" t="s">
        <v>311</v>
      </c>
      <c r="B4" s="71" t="s">
        <v>333</v>
      </c>
      <c r="C4" s="71" t="s">
        <v>334</v>
      </c>
      <c r="D4" s="72" t="s">
        <v>135</v>
      </c>
      <c r="E4" s="72"/>
      <c r="F4" s="72"/>
      <c r="G4" s="72"/>
      <c r="H4" s="73"/>
      <c r="I4" s="72"/>
      <c r="J4" s="72"/>
      <c r="K4" s="72"/>
      <c r="L4" s="74"/>
      <c r="M4" s="73"/>
      <c r="N4" s="75"/>
    </row>
    <row r="5" ht="17.25" customHeight="1" spans="1:14">
      <c r="A5" s="14"/>
      <c r="B5" s="76"/>
      <c r="C5" s="76"/>
      <c r="D5" s="76" t="s">
        <v>30</v>
      </c>
      <c r="E5" s="76" t="s">
        <v>33</v>
      </c>
      <c r="F5" s="76" t="s">
        <v>317</v>
      </c>
      <c r="G5" s="76" t="s">
        <v>318</v>
      </c>
      <c r="H5" s="77" t="s">
        <v>319</v>
      </c>
      <c r="I5" s="78" t="s">
        <v>320</v>
      </c>
      <c r="J5" s="78"/>
      <c r="K5" s="78"/>
      <c r="L5" s="79"/>
      <c r="M5" s="80"/>
      <c r="N5" s="81"/>
    </row>
    <row r="6" ht="54" customHeight="1" spans="1:14">
      <c r="A6" s="17"/>
      <c r="B6" s="81"/>
      <c r="C6" s="81"/>
      <c r="D6" s="81"/>
      <c r="E6" s="81"/>
      <c r="F6" s="81"/>
      <c r="G6" s="81"/>
      <c r="H6" s="82"/>
      <c r="I6" s="81" t="s">
        <v>32</v>
      </c>
      <c r="J6" s="81" t="s">
        <v>43</v>
      </c>
      <c r="K6" s="81" t="s">
        <v>142</v>
      </c>
      <c r="L6" s="83" t="s">
        <v>39</v>
      </c>
      <c r="M6" s="82" t="s">
        <v>40</v>
      </c>
      <c r="N6" s="81" t="s">
        <v>41</v>
      </c>
    </row>
    <row r="7" ht="15" customHeight="1" spans="1:14">
      <c r="A7" s="17">
        <v>1</v>
      </c>
      <c r="B7" s="81">
        <v>2</v>
      </c>
      <c r="C7" s="81">
        <v>3</v>
      </c>
      <c r="D7" s="82">
        <v>4</v>
      </c>
      <c r="E7" s="82">
        <v>5</v>
      </c>
      <c r="F7" s="82">
        <v>6</v>
      </c>
      <c r="G7" s="82">
        <v>7</v>
      </c>
      <c r="H7" s="82">
        <v>8</v>
      </c>
      <c r="I7" s="82">
        <v>9</v>
      </c>
      <c r="J7" s="82">
        <v>10</v>
      </c>
      <c r="K7" s="82">
        <v>11</v>
      </c>
      <c r="L7" s="82">
        <v>12</v>
      </c>
      <c r="M7" s="82">
        <v>13</v>
      </c>
      <c r="N7" s="82">
        <v>14</v>
      </c>
    </row>
    <row r="8" ht="30" customHeight="1" spans="1:14">
      <c r="A8" s="84" t="s">
        <v>45</v>
      </c>
      <c r="B8" s="85"/>
      <c r="C8" s="85"/>
      <c r="D8" s="86">
        <v>586000</v>
      </c>
      <c r="E8" s="86">
        <v>586000</v>
      </c>
      <c r="F8" s="86"/>
      <c r="G8" s="86"/>
      <c r="H8" s="86"/>
      <c r="I8" s="86"/>
      <c r="J8" s="86"/>
      <c r="K8" s="86"/>
      <c r="L8" s="87"/>
      <c r="M8" s="86"/>
      <c r="N8" s="86"/>
    </row>
    <row r="9" ht="30" customHeight="1" spans="1:14">
      <c r="A9" s="88" t="s">
        <v>185</v>
      </c>
      <c r="B9" s="85" t="s">
        <v>329</v>
      </c>
      <c r="C9" s="85" t="s">
        <v>335</v>
      </c>
      <c r="D9" s="86">
        <v>100000</v>
      </c>
      <c r="E9" s="86">
        <v>100000</v>
      </c>
      <c r="F9" s="86"/>
      <c r="G9" s="86"/>
      <c r="H9" s="86"/>
      <c r="I9" s="86"/>
      <c r="J9" s="86"/>
      <c r="K9" s="86"/>
      <c r="L9" s="87"/>
      <c r="M9" s="86"/>
      <c r="N9" s="86"/>
    </row>
    <row r="10" ht="30" customHeight="1" spans="1:14">
      <c r="A10" s="88" t="s">
        <v>232</v>
      </c>
      <c r="B10" s="85" t="s">
        <v>329</v>
      </c>
      <c r="C10" s="85" t="s">
        <v>335</v>
      </c>
      <c r="D10" s="86">
        <v>486000</v>
      </c>
      <c r="E10" s="86">
        <v>486000</v>
      </c>
      <c r="F10" s="86"/>
      <c r="G10" s="86"/>
      <c r="H10" s="86"/>
      <c r="I10" s="86"/>
      <c r="J10" s="86"/>
      <c r="K10" s="86"/>
      <c r="L10" s="87"/>
      <c r="M10" s="86"/>
      <c r="N10" s="86"/>
    </row>
    <row r="11" ht="21" customHeight="1" spans="1:14">
      <c r="A11" s="89" t="s">
        <v>94</v>
      </c>
      <c r="B11" s="90"/>
      <c r="C11" s="91"/>
      <c r="D11" s="86">
        <v>586000</v>
      </c>
      <c r="E11" s="86">
        <v>586000</v>
      </c>
      <c r="F11" s="86"/>
      <c r="G11" s="86"/>
      <c r="H11" s="86"/>
      <c r="I11" s="86"/>
      <c r="J11" s="86"/>
      <c r="K11" s="86"/>
      <c r="L11" s="87"/>
      <c r="M11" s="86"/>
      <c r="N11" s="86"/>
    </row>
  </sheetData>
  <mergeCells count="13">
    <mergeCell ref="A2:N2"/>
    <mergeCell ref="A3:C3"/>
    <mergeCell ref="D4:N4"/>
    <mergeCell ref="I5:N5"/>
    <mergeCell ref="A11:C11"/>
    <mergeCell ref="A4:A6"/>
    <mergeCell ref="B4:B6"/>
    <mergeCell ref="C4:C6"/>
    <mergeCell ref="D5:D6"/>
    <mergeCell ref="E5:E6"/>
    <mergeCell ref="F5:F6"/>
    <mergeCell ref="G5:G6"/>
    <mergeCell ref="H5:H6"/>
  </mergeCells>
  <pageMargins left="0.75" right="0.75" top="1" bottom="1" header="0.511805555555556" footer="0.511805555555556"/>
  <pageSetup paperSize="9" scale="47" orientation="landscape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X9"/>
  <sheetViews>
    <sheetView showZeros="0" workbookViewId="0">
      <selection activeCell="C12" sqref="C12"/>
    </sheetView>
  </sheetViews>
  <sheetFormatPr defaultColWidth="9.140625" defaultRowHeight="14.25" customHeight="1"/>
  <cols>
    <col min="1" max="1" width="31.8671875" customWidth="1"/>
    <col min="2" max="15" width="17.171875" customWidth="1"/>
    <col min="16" max="22" width="17.03125" customWidth="1"/>
    <col min="23" max="23" width="17" customWidth="1"/>
    <col min="24" max="24" width="17.03125" customWidth="1"/>
  </cols>
  <sheetData>
    <row r="1" ht="13.5" customHeight="1" spans="1:24">
      <c r="D1" s="54"/>
      <c r="W1" s="43"/>
      <c r="X1" s="43" t="s">
        <v>336</v>
      </c>
    </row>
    <row r="2" ht="27.75" customHeight="1" spans="1:24">
      <c r="A2" s="55" t="s">
        <v>337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ht="18" customHeight="1" spans="1:24">
      <c r="A3" s="56" t="str">
        <f>"单位名称："&amp;"寻甸回族彝族自治县人民检察院"</f>
        <v>单位名称：寻甸回族彝族自治县人民检察院</v>
      </c>
      <c r="B3" s="57"/>
      <c r="C3" s="57"/>
      <c r="D3" s="58"/>
      <c r="E3" s="59"/>
      <c r="F3" s="59"/>
      <c r="G3" s="59"/>
      <c r="H3" s="59"/>
      <c r="I3" s="59"/>
      <c r="W3" s="60"/>
      <c r="X3" s="60" t="s">
        <v>119</v>
      </c>
    </row>
    <row r="4" ht="19.5" customHeight="1" spans="1:24">
      <c r="A4" s="15" t="s">
        <v>338</v>
      </c>
      <c r="B4" s="10" t="s">
        <v>135</v>
      </c>
      <c r="C4" s="11"/>
      <c r="D4" s="11"/>
      <c r="E4" s="61" t="s">
        <v>339</v>
      </c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</row>
    <row r="5" ht="40.5" customHeight="1" spans="1:24">
      <c r="A5" s="18"/>
      <c r="B5" s="27" t="s">
        <v>30</v>
      </c>
      <c r="C5" s="9" t="s">
        <v>33</v>
      </c>
      <c r="D5" s="62" t="s">
        <v>340</v>
      </c>
      <c r="E5" s="61" t="s">
        <v>341</v>
      </c>
      <c r="F5" s="61" t="s">
        <v>342</v>
      </c>
      <c r="G5" s="61" t="s">
        <v>343</v>
      </c>
      <c r="H5" s="61" t="s">
        <v>344</v>
      </c>
      <c r="I5" s="61" t="s">
        <v>345</v>
      </c>
      <c r="J5" s="61" t="s">
        <v>346</v>
      </c>
      <c r="K5" s="61" t="s">
        <v>347</v>
      </c>
      <c r="L5" s="61" t="s">
        <v>348</v>
      </c>
      <c r="M5" s="61" t="s">
        <v>349</v>
      </c>
      <c r="N5" s="61" t="s">
        <v>350</v>
      </c>
      <c r="O5" s="61" t="s">
        <v>351</v>
      </c>
      <c r="P5" s="61" t="s">
        <v>352</v>
      </c>
      <c r="Q5" s="61" t="s">
        <v>353</v>
      </c>
      <c r="R5" s="61" t="s">
        <v>354</v>
      </c>
      <c r="S5" s="61" t="s">
        <v>355</v>
      </c>
      <c r="T5" s="61" t="s">
        <v>356</v>
      </c>
      <c r="U5" s="61" t="s">
        <v>357</v>
      </c>
      <c r="V5" s="61" t="s">
        <v>358</v>
      </c>
      <c r="W5" s="61" t="s">
        <v>359</v>
      </c>
      <c r="X5" s="61" t="s">
        <v>360</v>
      </c>
    </row>
    <row r="6" ht="19.5" customHeight="1" spans="1:24">
      <c r="A6" s="61">
        <v>1</v>
      </c>
      <c r="B6" s="61">
        <v>2</v>
      </c>
      <c r="C6" s="61">
        <v>3</v>
      </c>
      <c r="D6" s="10">
        <v>4</v>
      </c>
      <c r="E6" s="61">
        <v>5</v>
      </c>
      <c r="F6" s="61">
        <v>6</v>
      </c>
      <c r="G6" s="61">
        <v>7</v>
      </c>
      <c r="H6" s="10">
        <v>8</v>
      </c>
      <c r="I6" s="61">
        <v>9</v>
      </c>
      <c r="J6" s="61">
        <v>10</v>
      </c>
      <c r="K6" s="61">
        <v>11</v>
      </c>
      <c r="L6" s="10">
        <v>12</v>
      </c>
      <c r="M6" s="61">
        <v>13</v>
      </c>
      <c r="N6" s="61">
        <v>14</v>
      </c>
      <c r="O6" s="61">
        <v>15</v>
      </c>
      <c r="P6" s="10">
        <v>16</v>
      </c>
      <c r="Q6" s="61">
        <v>17</v>
      </c>
      <c r="R6" s="61">
        <v>18</v>
      </c>
      <c r="S6" s="61">
        <v>19</v>
      </c>
      <c r="T6" s="10">
        <v>20</v>
      </c>
      <c r="U6" s="10">
        <v>21</v>
      </c>
      <c r="V6" s="10">
        <v>22</v>
      </c>
      <c r="W6" s="61">
        <v>23</v>
      </c>
      <c r="X6" s="61">
        <v>24</v>
      </c>
    </row>
    <row r="7" ht="28.4" customHeight="1" spans="1:24">
      <c r="A7" s="29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63"/>
      <c r="X7" s="22"/>
    </row>
    <row r="8" ht="29.9" customHeight="1" spans="1:24">
      <c r="A8" s="29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63"/>
      <c r="X8" s="22"/>
    </row>
    <row r="9" ht="20" customHeight="1" spans="1:24">
      <c r="A9" s="5" t="s">
        <v>308</v>
      </c>
    </row>
  </sheetData>
  <mergeCells count="5">
    <mergeCell ref="A2:X2"/>
    <mergeCell ref="A3:I3"/>
    <mergeCell ref="B4:D4"/>
    <mergeCell ref="E4:X4"/>
    <mergeCell ref="A4:A5"/>
  </mergeCells>
  <pageMargins left="0.75" right="0.75" top="1" bottom="1" header="0.511805555555556" footer="0.511805555555556"/>
  <pageSetup paperSize="9" scale="30" orientation="landscape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J8"/>
  <sheetViews>
    <sheetView showZeros="0" workbookViewId="0">
      <selection activeCell="A11" sqref="A11"/>
    </sheetView>
  </sheetViews>
  <sheetFormatPr defaultColWidth="9.140625" defaultRowHeight="12" customHeight="1" outlineLevelRow="7"/>
  <cols>
    <col min="1" max="1" width="28.9609375" customWidth="1"/>
    <col min="2" max="2" width="29" customWidth="1"/>
    <col min="3" max="3" width="16.3125" customWidth="1"/>
    <col min="4" max="4" width="15.6015625" customWidth="1"/>
    <col min="5" max="5" width="23.5703125" customWidth="1"/>
    <col min="6" max="6" width="11.2890625" customWidth="1"/>
    <col min="7" max="7" width="14.8828125" customWidth="1"/>
    <col min="8" max="8" width="10.8828125" customWidth="1"/>
    <col min="9" max="9" width="13.421875" customWidth="1"/>
    <col min="10" max="10" width="38.6796875" customWidth="1"/>
  </cols>
  <sheetData>
    <row r="1" customHeight="1" spans="1:10">
      <c r="J1" s="43" t="s">
        <v>361</v>
      </c>
    </row>
    <row r="2" ht="28.5" customHeight="1" spans="1:10">
      <c r="A2" s="44" t="s">
        <v>362</v>
      </c>
      <c r="B2" s="26"/>
      <c r="C2" s="26"/>
      <c r="D2" s="26"/>
      <c r="E2" s="26"/>
      <c r="F2" s="45"/>
      <c r="G2" s="26"/>
      <c r="H2" s="45"/>
      <c r="I2" s="45"/>
      <c r="J2" s="26"/>
    </row>
    <row r="3" ht="17.25" customHeight="1" spans="1:10">
      <c r="A3" s="4" t="str">
        <f>"单位名称："&amp;"寻甸回族彝族自治县人民检察院"</f>
        <v>单位名称：寻甸回族彝族自治县人民检察院</v>
      </c>
    </row>
    <row r="4" ht="44.25" customHeight="1" spans="1:10">
      <c r="A4" s="46" t="s">
        <v>239</v>
      </c>
      <c r="B4" s="46" t="s">
        <v>240</v>
      </c>
      <c r="C4" s="46" t="s">
        <v>241</v>
      </c>
      <c r="D4" s="46" t="s">
        <v>242</v>
      </c>
      <c r="E4" s="46" t="s">
        <v>243</v>
      </c>
      <c r="F4" s="47" t="s">
        <v>244</v>
      </c>
      <c r="G4" s="46" t="s">
        <v>245</v>
      </c>
      <c r="H4" s="47" t="s">
        <v>246</v>
      </c>
      <c r="I4" s="47" t="s">
        <v>247</v>
      </c>
      <c r="J4" s="46" t="s">
        <v>248</v>
      </c>
    </row>
    <row r="5" ht="14.25" customHeight="1" spans="1:10">
      <c r="A5" s="46">
        <v>1</v>
      </c>
      <c r="B5" s="46">
        <v>2</v>
      </c>
      <c r="C5" s="46">
        <v>3</v>
      </c>
      <c r="D5" s="46">
        <v>4</v>
      </c>
      <c r="E5" s="46">
        <v>5</v>
      </c>
      <c r="F5" s="47">
        <v>6</v>
      </c>
      <c r="G5" s="46">
        <v>7</v>
      </c>
      <c r="H5" s="47">
        <v>8</v>
      </c>
      <c r="I5" s="47">
        <v>9</v>
      </c>
      <c r="J5" s="46">
        <v>10</v>
      </c>
    </row>
    <row r="6" ht="21.8" customHeight="1" spans="1:10">
      <c r="A6" s="48"/>
      <c r="B6" s="49"/>
      <c r="C6" s="49"/>
      <c r="D6" s="49"/>
      <c r="E6" s="50"/>
      <c r="F6" s="51"/>
      <c r="G6" s="50"/>
      <c r="H6" s="51"/>
      <c r="I6" s="51"/>
      <c r="J6" s="50"/>
    </row>
    <row r="7" ht="60.8" customHeight="1" spans="1:10">
      <c r="A7" s="48"/>
      <c r="B7" s="52"/>
      <c r="C7" s="52"/>
      <c r="D7" s="52"/>
      <c r="E7" s="48"/>
      <c r="F7" s="52"/>
      <c r="G7" s="48"/>
      <c r="H7" s="52"/>
      <c r="I7" s="52"/>
      <c r="J7" s="53"/>
    </row>
    <row r="8" ht="23" customHeight="1" spans="1:10">
      <c r="A8" s="5" t="s">
        <v>308</v>
      </c>
    </row>
  </sheetData>
  <mergeCells count="2">
    <mergeCell ref="A2:J2"/>
    <mergeCell ref="A3:H3"/>
  </mergeCells>
  <pageMargins left="0.75" right="0.75" top="1" bottom="1" header="0.511805555555556" footer="0.511805555555556"/>
  <pageSetup paperSize="9" scale="64" orientation="landscape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H10"/>
  <sheetViews>
    <sheetView showZeros="0" workbookViewId="0">
      <selection activeCell="C26" sqref="C26"/>
    </sheetView>
  </sheetViews>
  <sheetFormatPr defaultColWidth="8.84375" defaultRowHeight="15" customHeight="1" outlineLevelCol="7"/>
  <cols>
    <col min="1" max="1" width="36.03125" customWidth="1"/>
    <col min="2" max="2" width="19.7421875" customWidth="1"/>
    <col min="3" max="3" width="33.3125" customWidth="1"/>
    <col min="4" max="4" width="34.7421875" customWidth="1"/>
    <col min="5" max="5" width="14.4609375" customWidth="1"/>
    <col min="6" max="6" width="17.171875" customWidth="1"/>
    <col min="7" max="7" width="17.3125" customWidth="1"/>
    <col min="8" max="8" width="28.3125" customWidth="1"/>
  </cols>
  <sheetData>
    <row r="1" ht="18.75" customHeight="1" spans="1:8">
      <c r="A1" s="33"/>
      <c r="B1" s="33"/>
      <c r="C1" s="33"/>
      <c r="D1" s="33"/>
      <c r="E1" s="33"/>
      <c r="F1" s="33"/>
      <c r="G1" s="33"/>
      <c r="H1" s="34" t="s">
        <v>363</v>
      </c>
    </row>
    <row r="2" ht="30.65" customHeight="1" spans="1:8">
      <c r="A2" s="35" t="s">
        <v>364</v>
      </c>
      <c r="B2" s="35"/>
      <c r="C2" s="35"/>
      <c r="D2" s="35"/>
      <c r="E2" s="35"/>
      <c r="F2" s="35"/>
      <c r="G2" s="35"/>
      <c r="H2" s="35"/>
    </row>
    <row r="3" ht="18.75" customHeight="1" spans="1:8">
      <c r="A3" s="33" t="str">
        <f>"单位名称："&amp;"寻甸回族彝族自治县人民检察院"</f>
        <v>单位名称：寻甸回族彝族自治县人民检察院</v>
      </c>
      <c r="B3" s="33"/>
      <c r="C3" s="33"/>
      <c r="D3" s="33"/>
      <c r="E3" s="33"/>
      <c r="F3" s="33"/>
      <c r="G3" s="33"/>
      <c r="H3" s="33"/>
    </row>
    <row r="4" ht="18.75" customHeight="1" spans="1:8">
      <c r="A4" s="36" t="s">
        <v>128</v>
      </c>
      <c r="B4" s="36" t="s">
        <v>365</v>
      </c>
      <c r="C4" s="36" t="s">
        <v>366</v>
      </c>
      <c r="D4" s="36" t="s">
        <v>367</v>
      </c>
      <c r="E4" s="36" t="s">
        <v>368</v>
      </c>
      <c r="F4" s="36" t="s">
        <v>369</v>
      </c>
      <c r="G4" s="36"/>
      <c r="H4" s="36"/>
    </row>
    <row r="5" ht="18.75" customHeight="1" spans="1:8">
      <c r="A5" s="36"/>
      <c r="B5" s="36"/>
      <c r="C5" s="36"/>
      <c r="D5" s="36"/>
      <c r="E5" s="36"/>
      <c r="F5" s="36" t="s">
        <v>315</v>
      </c>
      <c r="G5" s="36" t="s">
        <v>370</v>
      </c>
      <c r="H5" s="36" t="s">
        <v>371</v>
      </c>
    </row>
    <row r="6" ht="18.75" customHeight="1" spans="1:8">
      <c r="A6" s="37" t="s">
        <v>111</v>
      </c>
      <c r="B6" s="37" t="s">
        <v>112</v>
      </c>
      <c r="C6" s="37" t="s">
        <v>113</v>
      </c>
      <c r="D6" s="37" t="s">
        <v>114</v>
      </c>
      <c r="E6" s="37" t="s">
        <v>115</v>
      </c>
      <c r="F6" s="37" t="s">
        <v>116</v>
      </c>
      <c r="G6" s="37" t="s">
        <v>372</v>
      </c>
      <c r="H6" s="37" t="s">
        <v>373</v>
      </c>
    </row>
    <row r="7" ht="29.9" customHeight="1" spans="1:8">
      <c r="A7" s="38"/>
      <c r="B7" s="38"/>
      <c r="C7" s="38"/>
      <c r="D7" s="38"/>
      <c r="E7" s="36"/>
      <c r="F7" s="39"/>
      <c r="G7" s="40"/>
      <c r="H7" s="40"/>
    </row>
    <row r="8" ht="20.15" customHeight="1" spans="1:8">
      <c r="A8" s="36" t="s">
        <v>30</v>
      </c>
      <c r="B8" s="36"/>
      <c r="C8" s="36"/>
      <c r="D8" s="36"/>
      <c r="E8" s="36"/>
      <c r="F8" s="39"/>
      <c r="G8" s="40"/>
      <c r="H8" s="40"/>
    </row>
    <row r="9" ht="19.5" customHeight="1" spans="1:8">
      <c r="A9" s="38" t="s">
        <v>374</v>
      </c>
      <c r="B9" s="38"/>
      <c r="C9" s="38"/>
      <c r="D9" s="38"/>
      <c r="E9" s="38"/>
      <c r="F9" s="41"/>
      <c r="G9" s="42"/>
      <c r="H9" s="42"/>
    </row>
    <row r="10" ht="17" customHeight="1" spans="1:8">
      <c r="A10" s="5" t="s">
        <v>308</v>
      </c>
    </row>
  </sheetData>
  <mergeCells count="9">
    <mergeCell ref="A2:H2"/>
    <mergeCell ref="F4:H4"/>
    <mergeCell ref="A8:E8"/>
    <mergeCell ref="A9:H9"/>
    <mergeCell ref="A4:A5"/>
    <mergeCell ref="B4:B5"/>
    <mergeCell ref="C4:C5"/>
    <mergeCell ref="D4:D5"/>
    <mergeCell ref="E4:E5"/>
  </mergeCells>
  <pageMargins left="0.75" right="0.75" top="1" bottom="1" header="0.511805555555556" footer="0.511805555555556"/>
  <pageSetup paperSize="9" scale="64" orientation="landscape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K11"/>
  <sheetViews>
    <sheetView showZeros="0" workbookViewId="0">
      <selection activeCell="B13" sqref="B13"/>
    </sheetView>
  </sheetViews>
  <sheetFormatPr defaultColWidth="9.140625" defaultRowHeight="14.25" customHeight="1"/>
  <cols>
    <col min="1" max="1" width="16.3125" customWidth="1"/>
    <col min="2" max="2" width="29.03125" customWidth="1"/>
    <col min="3" max="3" width="23.84375" customWidth="1"/>
    <col min="4" max="7" width="19.6015625" customWidth="1"/>
    <col min="8" max="8" width="15.421875" customWidth="1"/>
    <col min="9" max="11" width="19.6015625" customWidth="1"/>
  </cols>
  <sheetData>
    <row r="1" ht="13.5" customHeight="1" spans="1:11">
      <c r="D1" s="1"/>
      <c r="E1" s="1"/>
      <c r="F1" s="1"/>
      <c r="G1" s="1"/>
      <c r="K1" s="2" t="s">
        <v>375</v>
      </c>
    </row>
    <row r="2" ht="27.75" customHeight="1" spans="1:11">
      <c r="A2" s="26" t="s">
        <v>376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ht="13.5" customHeight="1" spans="1:11">
      <c r="A3" s="4" t="str">
        <f>"单位名称："&amp;"寻甸回族彝族自治县人民检察院"</f>
        <v>单位名称：寻甸回族彝族自治县人民检察院</v>
      </c>
      <c r="B3" s="5"/>
      <c r="C3" s="5"/>
      <c r="D3" s="5"/>
      <c r="E3" s="5"/>
      <c r="F3" s="5"/>
      <c r="G3" s="5"/>
      <c r="H3" s="6"/>
      <c r="I3" s="6"/>
      <c r="J3" s="6"/>
      <c r="K3" s="7" t="s">
        <v>119</v>
      </c>
    </row>
    <row r="4" ht="21.75" customHeight="1" spans="1:11">
      <c r="A4" s="8" t="s">
        <v>206</v>
      </c>
      <c r="B4" s="8" t="s">
        <v>130</v>
      </c>
      <c r="C4" s="8" t="s">
        <v>207</v>
      </c>
      <c r="D4" s="9" t="s">
        <v>131</v>
      </c>
      <c r="E4" s="9" t="s">
        <v>132</v>
      </c>
      <c r="F4" s="9" t="s">
        <v>133</v>
      </c>
      <c r="G4" s="9" t="s">
        <v>134</v>
      </c>
      <c r="H4" s="15" t="s">
        <v>30</v>
      </c>
      <c r="I4" s="10" t="s">
        <v>377</v>
      </c>
      <c r="J4" s="11"/>
      <c r="K4" s="12"/>
    </row>
    <row r="5" ht="21.75" customHeight="1" spans="1:11">
      <c r="A5" s="13"/>
      <c r="B5" s="13"/>
      <c r="C5" s="13"/>
      <c r="D5" s="14"/>
      <c r="E5" s="14"/>
      <c r="F5" s="14"/>
      <c r="G5" s="14"/>
      <c r="H5" s="27"/>
      <c r="I5" s="9" t="s">
        <v>33</v>
      </c>
      <c r="J5" s="9" t="s">
        <v>34</v>
      </c>
      <c r="K5" s="9" t="s">
        <v>35</v>
      </c>
    </row>
    <row r="6" ht="40.5" customHeight="1" spans="1:11">
      <c r="A6" s="16"/>
      <c r="B6" s="16"/>
      <c r="C6" s="16"/>
      <c r="D6" s="17"/>
      <c r="E6" s="17"/>
      <c r="F6" s="17"/>
      <c r="G6" s="17"/>
      <c r="H6" s="18"/>
      <c r="I6" s="17" t="s">
        <v>32</v>
      </c>
      <c r="J6" s="17"/>
      <c r="K6" s="17"/>
    </row>
    <row r="7" ht="15" customHeight="1" spans="1:11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  <c r="H7" s="19">
        <v>8</v>
      </c>
      <c r="I7" s="19">
        <v>9</v>
      </c>
      <c r="J7" s="28">
        <v>10</v>
      </c>
      <c r="K7" s="28">
        <v>11</v>
      </c>
    </row>
    <row r="8" ht="30.65" customHeight="1" spans="1:11">
      <c r="A8" s="29"/>
      <c r="B8" s="20"/>
      <c r="C8" s="29"/>
      <c r="D8" s="29"/>
      <c r="E8" s="29"/>
      <c r="F8" s="29"/>
      <c r="G8" s="29"/>
      <c r="H8" s="22"/>
      <c r="I8" s="22"/>
      <c r="J8" s="22"/>
      <c r="K8" s="22"/>
    </row>
    <row r="9" ht="30.65" customHeight="1" spans="1:11">
      <c r="A9" s="20"/>
      <c r="B9" s="20"/>
      <c r="C9" s="20"/>
      <c r="D9" s="20"/>
      <c r="E9" s="20"/>
      <c r="F9" s="20"/>
      <c r="G9" s="20"/>
      <c r="H9" s="22"/>
      <c r="I9" s="22"/>
      <c r="J9" s="22"/>
      <c r="K9" s="22"/>
    </row>
    <row r="10" ht="18.75" customHeight="1" spans="1:11">
      <c r="A10" s="30" t="s">
        <v>94</v>
      </c>
      <c r="B10" s="31"/>
      <c r="C10" s="31"/>
      <c r="D10" s="31"/>
      <c r="E10" s="31"/>
      <c r="F10" s="31"/>
      <c r="G10" s="32"/>
      <c r="H10" s="22"/>
      <c r="I10" s="22"/>
      <c r="J10" s="22"/>
      <c r="K10" s="22"/>
    </row>
    <row r="11" ht="15" customHeight="1" spans="1:11">
      <c r="A11" t="s">
        <v>308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ageMargins left="0.75" right="0.75" top="1" bottom="1" header="0.511805555555556" footer="0.511805555555556"/>
  <pageSetup paperSize="9" scale="58" orientation="landscape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G10"/>
  <sheetViews>
    <sheetView showZeros="0" workbookViewId="0">
      <selection activeCell="H27" sqref="H27"/>
    </sheetView>
  </sheetViews>
  <sheetFormatPr defaultColWidth="9.140625" defaultRowHeight="14.25" customHeight="1" outlineLevelCol="6"/>
  <cols>
    <col min="1" max="1" width="37.7421875" customWidth="1"/>
    <col min="2" max="2" width="28" customWidth="1"/>
    <col min="3" max="3" width="37.6015625" customWidth="1"/>
    <col min="4" max="4" width="17.03125" customWidth="1"/>
    <col min="5" max="7" width="27.03125" customWidth="1"/>
  </cols>
  <sheetData>
    <row r="1" ht="13.5" customHeight="1" spans="1:7">
      <c r="D1" s="1"/>
      <c r="G1" s="2" t="s">
        <v>378</v>
      </c>
    </row>
    <row r="2" ht="27.75" customHeight="1" spans="1:7">
      <c r="A2" s="3" t="s">
        <v>379</v>
      </c>
      <c r="B2" s="3"/>
      <c r="C2" s="3"/>
      <c r="D2" s="3"/>
      <c r="E2" s="3"/>
      <c r="F2" s="3"/>
      <c r="G2" s="3"/>
    </row>
    <row r="3" ht="13.5" customHeight="1" spans="1:7">
      <c r="A3" s="4" t="str">
        <f>"单位名称："&amp;"寻甸回族彝族自治县人民检察院"</f>
        <v>单位名称：寻甸回族彝族自治县人民检察院</v>
      </c>
      <c r="B3" s="5"/>
      <c r="C3" s="5"/>
      <c r="D3" s="5"/>
      <c r="E3" s="6"/>
      <c r="F3" s="6"/>
      <c r="G3" s="7" t="s">
        <v>119</v>
      </c>
    </row>
    <row r="4" ht="21.75" customHeight="1" spans="1:7">
      <c r="A4" s="8" t="s">
        <v>207</v>
      </c>
      <c r="B4" s="8" t="s">
        <v>206</v>
      </c>
      <c r="C4" s="8" t="s">
        <v>130</v>
      </c>
      <c r="D4" s="9" t="s">
        <v>380</v>
      </c>
      <c r="E4" s="10" t="s">
        <v>33</v>
      </c>
      <c r="F4" s="11"/>
      <c r="G4" s="12"/>
    </row>
    <row r="5" ht="21.75" customHeight="1" spans="1:7">
      <c r="A5" s="13"/>
      <c r="B5" s="13"/>
      <c r="C5" s="13"/>
      <c r="D5" s="14"/>
      <c r="E5" s="15" t="s">
        <v>381</v>
      </c>
      <c r="F5" s="9" t="s">
        <v>382</v>
      </c>
      <c r="G5" s="9" t="s">
        <v>383</v>
      </c>
    </row>
    <row r="6" ht="40.5" customHeight="1" spans="1:7">
      <c r="A6" s="16"/>
      <c r="B6" s="16"/>
      <c r="C6" s="16"/>
      <c r="D6" s="17"/>
      <c r="E6" s="18"/>
      <c r="F6" s="17" t="s">
        <v>32</v>
      </c>
      <c r="G6" s="17"/>
    </row>
    <row r="7" ht="15" customHeight="1" spans="1:7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</row>
    <row r="8" ht="29.9" customHeight="1" spans="1:7">
      <c r="A8" s="20" t="s">
        <v>45</v>
      </c>
      <c r="B8" s="21"/>
      <c r="C8" s="21"/>
      <c r="D8" s="20"/>
      <c r="E8" s="22">
        <v>686000</v>
      </c>
      <c r="F8" s="22">
        <v>686000</v>
      </c>
      <c r="G8" s="22">
        <v>686000</v>
      </c>
    </row>
    <row r="9" ht="29.9" customHeight="1" spans="1:7">
      <c r="A9" s="20"/>
      <c r="B9" s="20" t="s">
        <v>384</v>
      </c>
      <c r="C9" s="20" t="s">
        <v>232</v>
      </c>
      <c r="D9" s="20" t="s">
        <v>385</v>
      </c>
      <c r="E9" s="22">
        <v>686000</v>
      </c>
      <c r="F9" s="22">
        <v>686000</v>
      </c>
      <c r="G9" s="22">
        <v>686000</v>
      </c>
    </row>
    <row r="10" ht="18.75" customHeight="1" spans="1:7">
      <c r="A10" s="23" t="s">
        <v>30</v>
      </c>
      <c r="B10" s="24" t="s">
        <v>386</v>
      </c>
      <c r="C10" s="24"/>
      <c r="D10" s="25"/>
      <c r="E10" s="22">
        <v>686000</v>
      </c>
      <c r="F10" s="22">
        <v>686000</v>
      </c>
      <c r="G10" s="22">
        <v>686000</v>
      </c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ageMargins left="0.75" right="0.75" top="1" bottom="1" header="0.511805555555556" footer="0.511805555555556"/>
  <pageSetup paperSize="9" scale="64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部门政府性基金预算表06</vt:lpstr>
      <vt:lpstr>部门政府采购预算表07</vt:lpstr>
      <vt:lpstr>部门政府购买服务预算表08</vt:lpstr>
      <vt:lpstr>省对下转移支付预算表09-1</vt:lpstr>
      <vt:lpstr>省对下转移支付绩效目标表09-2</vt:lpstr>
      <vt:lpstr>新增资产配置表10</vt:lpstr>
      <vt:lpstr>中央转移支付补助项目支出预算表11</vt:lpstr>
      <vt:lpstr>部门项目支出中期规划预算表12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JCY</dc:creator>
  <cp:lastModifiedBy>超人</cp:lastModifiedBy>
  <dcterms:created xsi:type="dcterms:W3CDTF">2026-02-06T14:56:00Z</dcterms:created>
  <dcterms:modified xsi:type="dcterms:W3CDTF">2026-02-12T15:57:17Z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2052-12.1.24031.24031</vt:lpwstr>
  </property>
  <property fmtid="{D5CDD505-2E9C-101B-9397-08002B2CF9AE}" pid="3" name="ICV">
    <vt:lpwstr>FEC2FA2AFCFE8205DD878D692AD66D55_43</vt:lpwstr>
  </property>
  <property fmtid="{D5CDD505-2E9C-101B-9397-08002B2CF9AE}" pid="4" name="CalculationRule">
    <vt:i4>0</vt:i4>
  </property>
</Properties>
</file>